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WOMAN" sheetId="6" r:id="rId1"/>
    <sheet name="MAN" sheetId="1" r:id="rId2"/>
  </sheets>
  <definedNames>
    <definedName name="DatiEsterni_1" localSheetId="1" hidden="1">MAN!$B$4:$BH$18</definedName>
    <definedName name="DatiEsterni_1" localSheetId="0" hidden="1">WOMAN!$B$5:$BH$34</definedName>
    <definedName name="_xlnm.Print_Area" localSheetId="1">MAN!$D:$BO</definedName>
    <definedName name="_xlnm.Print_Area" localSheetId="0">WOMAN!$D:$BO</definedName>
    <definedName name="_xlnm.Print_Titles" localSheetId="1">MAN!$4:$4</definedName>
    <definedName name="_xlnm.Print_Titles" localSheetId="0">WOMAN!$5:$5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3" i="6" l="1"/>
  <c r="BI2" i="1"/>
  <c r="BI6" i="6" l="1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BI32" i="6"/>
  <c r="BI33" i="6"/>
  <c r="BI34" i="6"/>
  <c r="BK6" i="6"/>
  <c r="BJ6" i="6" s="1"/>
  <c r="BK7" i="6"/>
  <c r="BJ7" i="6" s="1"/>
  <c r="BK8" i="6"/>
  <c r="BJ8" i="6" s="1"/>
  <c r="BK9" i="6"/>
  <c r="BJ9" i="6" s="1"/>
  <c r="BK10" i="6"/>
  <c r="BJ10" i="6" s="1"/>
  <c r="BK11" i="6"/>
  <c r="BJ11" i="6" s="1"/>
  <c r="BK12" i="6"/>
  <c r="BJ12" i="6" s="1"/>
  <c r="BK13" i="6"/>
  <c r="BJ13" i="6" s="1"/>
  <c r="BK14" i="6"/>
  <c r="BJ14" i="6" s="1"/>
  <c r="BK15" i="6"/>
  <c r="BJ15" i="6" s="1"/>
  <c r="BK16" i="6"/>
  <c r="BJ16" i="6" s="1"/>
  <c r="BK17" i="6"/>
  <c r="BJ17" i="6" s="1"/>
  <c r="BK18" i="6"/>
  <c r="BJ18" i="6" s="1"/>
  <c r="BK19" i="6"/>
  <c r="BJ19" i="6" s="1"/>
  <c r="BK20" i="6"/>
  <c r="BJ20" i="6" s="1"/>
  <c r="BK21" i="6"/>
  <c r="BJ21" i="6" s="1"/>
  <c r="BK22" i="6"/>
  <c r="BJ22" i="6" s="1"/>
  <c r="BK23" i="6"/>
  <c r="BJ23" i="6" s="1"/>
  <c r="BK24" i="6"/>
  <c r="BJ24" i="6" s="1"/>
  <c r="BK25" i="6"/>
  <c r="BJ25" i="6" s="1"/>
  <c r="BK26" i="6"/>
  <c r="BJ26" i="6" s="1"/>
  <c r="BK27" i="6"/>
  <c r="BJ27" i="6" s="1"/>
  <c r="BK28" i="6"/>
  <c r="BJ28" i="6" s="1"/>
  <c r="BK29" i="6"/>
  <c r="BJ29" i="6" s="1"/>
  <c r="BK30" i="6"/>
  <c r="BJ30" i="6" s="1"/>
  <c r="BK31" i="6"/>
  <c r="BJ31" i="6" s="1"/>
  <c r="BK32" i="6"/>
  <c r="BJ32" i="6" s="1"/>
  <c r="BK33" i="6"/>
  <c r="BJ33" i="6" s="1"/>
  <c r="BK34" i="6"/>
  <c r="BJ34" i="6" s="1"/>
  <c r="BL6" i="6"/>
  <c r="BL8" i="6"/>
  <c r="BL9" i="6"/>
  <c r="BL10" i="6"/>
  <c r="BL11" i="6"/>
  <c r="BL12" i="6"/>
  <c r="BL17" i="6"/>
  <c r="BL18" i="6"/>
  <c r="BL21" i="6"/>
  <c r="BL26" i="6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K5" i="1"/>
  <c r="BJ5" i="1" s="1"/>
  <c r="BK6" i="1"/>
  <c r="BK7" i="1"/>
  <c r="BJ7" i="1" s="1"/>
  <c r="BK8" i="1"/>
  <c r="BJ8" i="1" s="1"/>
  <c r="BK9" i="1"/>
  <c r="BJ9" i="1" s="1"/>
  <c r="BK10" i="1"/>
  <c r="BK11" i="1"/>
  <c r="BJ11" i="1" s="1"/>
  <c r="BK12" i="1"/>
  <c r="BJ12" i="1" s="1"/>
  <c r="BK13" i="1"/>
  <c r="BJ13" i="1" s="1"/>
  <c r="BK14" i="1"/>
  <c r="BK15" i="1"/>
  <c r="BJ15" i="1" s="1"/>
  <c r="BK16" i="1"/>
  <c r="BJ16" i="1" s="1"/>
  <c r="BK17" i="1"/>
  <c r="BJ17" i="1" s="1"/>
  <c r="BK18" i="1"/>
  <c r="BL7" i="1"/>
  <c r="BL12" i="1"/>
  <c r="BL31" i="6" l="1"/>
  <c r="BL13" i="1"/>
  <c r="BL29" i="6"/>
  <c r="BL23" i="6"/>
  <c r="BL34" i="6"/>
  <c r="BL20" i="6"/>
  <c r="BL16" i="6"/>
  <c r="BL32" i="6"/>
  <c r="BL24" i="6"/>
  <c r="BL33" i="6"/>
  <c r="BL30" i="6"/>
  <c r="BL28" i="6"/>
  <c r="BL27" i="6"/>
  <c r="BL25" i="6"/>
  <c r="BL22" i="6"/>
  <c r="BL19" i="6"/>
  <c r="BL15" i="6"/>
  <c r="BL14" i="6"/>
  <c r="BL13" i="6"/>
  <c r="BL7" i="6"/>
  <c r="BL17" i="1"/>
  <c r="BL16" i="1"/>
  <c r="BL15" i="1"/>
  <c r="BL11" i="1"/>
  <c r="BL9" i="1"/>
  <c r="BL8" i="1"/>
  <c r="BL5" i="1"/>
  <c r="BJ14" i="1"/>
  <c r="BL14" i="1"/>
  <c r="BJ6" i="1"/>
  <c r="BL6" i="1"/>
  <c r="BJ18" i="1"/>
  <c r="BL18" i="1"/>
  <c r="BJ10" i="1"/>
  <c r="BL10" i="1"/>
</calcChain>
</file>

<file path=xl/connections.xml><?xml version="1.0" encoding="utf-8"?>
<connections xmlns="http://schemas.openxmlformats.org/spreadsheetml/2006/main">
  <connection id="1" keepAlive="1" name="BonisLogic AggiornaListino MAN" type="5" refreshedVersion="6" saveData="1">
    <dbPr connection="Provider=SQLOLEDB.1;Integrated Security=SSPI;Persist Security Info=True;Initial Catalog=BonisLogic2017;Data Source=SITDB003;Use Procedure for Prepare=1;Auto Translate=True;Packet Size=4096;Workstation ID=WKS-MARTIGNAG;Use Encryption for Data=False;Tag with column collation when possible=False" command="EXEC sp_cmm_GeneraListaDaPiazzare @Marchio = 'USPA', @CodiceListino = '', @StagioneVendita = 'I2324', @CodiceMagazzino = 'PFDEB', @Genere = 'MAN'"/>
  </connection>
  <connection id="2" keepAlive="1" name="BonisLogic AggiornaListino WOMAN" type="5" refreshedVersion="6" saveData="1">
    <dbPr connection="Provider=SQLOLEDB.1;Integrated Security=SSPI;Persist Security Info=True;Initial Catalog=BonisLogic2017;Data Source=SITDB003;Use Procedure for Prepare=1;Auto Translate=True;Packet Size=4096;Workstation ID=WKS-MARTIGNAG;Use Encryption for Data=False;Tag with column collation when possible=False" command="EXEC sp_cmm_GeneraListaDaPiazzare @Marchio = 'USPA', @CodiceListino = '', @StagioneVendita = 'I2324', @CodiceMagazzino = 'PFDEB', @Genere = 'WOMAN'"/>
  </connection>
</connections>
</file>

<file path=xl/sharedStrings.xml><?xml version="1.0" encoding="utf-8"?>
<sst xmlns="http://schemas.openxmlformats.org/spreadsheetml/2006/main" count="504" uniqueCount="109">
  <si>
    <t>CrossReference</t>
  </si>
  <si>
    <t>P39</t>
  </si>
  <si>
    <t>P40</t>
  </si>
  <si>
    <t>P41</t>
  </si>
  <si>
    <t>P42</t>
  </si>
  <si>
    <t>P43</t>
  </si>
  <si>
    <t>P44</t>
  </si>
  <si>
    <t>P45</t>
  </si>
  <si>
    <t>P46</t>
  </si>
  <si>
    <t>39</t>
  </si>
  <si>
    <t>40</t>
  </si>
  <si>
    <t>41</t>
  </si>
  <si>
    <t>42</t>
  </si>
  <si>
    <t>43</t>
  </si>
  <si>
    <t>44</t>
  </si>
  <si>
    <t>45</t>
  </si>
  <si>
    <t>46</t>
  </si>
  <si>
    <t>Paia Totali</t>
  </si>
  <si>
    <t>Prezzo Unitario</t>
  </si>
  <si>
    <t>Listino</t>
  </si>
  <si>
    <t>Prezzo Assortimento</t>
  </si>
  <si>
    <t>Immagine</t>
  </si>
  <si>
    <t>Stagione</t>
  </si>
  <si>
    <t>Collezione</t>
  </si>
  <si>
    <t>MAIN</t>
  </si>
  <si>
    <t>P35</t>
  </si>
  <si>
    <t>P36</t>
  </si>
  <si>
    <t>P37</t>
  </si>
  <si>
    <t>P38</t>
  </si>
  <si>
    <t>35</t>
  </si>
  <si>
    <t>36</t>
  </si>
  <si>
    <t>37</t>
  </si>
  <si>
    <t>38</t>
  </si>
  <si>
    <t>31</t>
  </si>
  <si>
    <t>P28</t>
  </si>
  <si>
    <t>P29</t>
  </si>
  <si>
    <t>P30</t>
  </si>
  <si>
    <t>P31</t>
  </si>
  <si>
    <t>P32</t>
  </si>
  <si>
    <t>P33</t>
  </si>
  <si>
    <t>P34</t>
  </si>
  <si>
    <t>28</t>
  </si>
  <si>
    <t>29</t>
  </si>
  <si>
    <t>30</t>
  </si>
  <si>
    <t>32</t>
  </si>
  <si>
    <t>33</t>
  </si>
  <si>
    <t>34</t>
  </si>
  <si>
    <t>Totale Riga</t>
  </si>
  <si>
    <t>Linea</t>
  </si>
  <si>
    <t>Articolo Modello</t>
  </si>
  <si>
    <t>Colore</t>
  </si>
  <si>
    <t>Materiale Principale</t>
  </si>
  <si>
    <t>Assortimento</t>
  </si>
  <si>
    <t>Qt Paia Assortimento</t>
  </si>
  <si>
    <t>Line</t>
  </si>
  <si>
    <t>Article Name</t>
  </si>
  <si>
    <t>Article Code</t>
  </si>
  <si>
    <t>Color</t>
  </si>
  <si>
    <t>Assortment</t>
  </si>
  <si>
    <t>Material</t>
  </si>
  <si>
    <t>Price List Code</t>
  </si>
  <si>
    <t>Qty. Boxes</t>
  </si>
  <si>
    <t>Total Pairs</t>
  </si>
  <si>
    <t>Unit Price</t>
  </si>
  <si>
    <t>Pairs/Box</t>
  </si>
  <si>
    <t>Total</t>
  </si>
  <si>
    <t>P24</t>
  </si>
  <si>
    <t>P25</t>
  </si>
  <si>
    <t>P26</t>
  </si>
  <si>
    <t>P27</t>
  </si>
  <si>
    <t>24</t>
  </si>
  <si>
    <t>25</t>
  </si>
  <si>
    <t>26</t>
  </si>
  <si>
    <t>27</t>
  </si>
  <si>
    <t>23</t>
  </si>
  <si>
    <t>P23</t>
  </si>
  <si>
    <t>Collection</t>
  </si>
  <si>
    <t>Season</t>
  </si>
  <si>
    <t>Picture</t>
  </si>
  <si>
    <t>Qt Assortimenti</t>
  </si>
  <si>
    <t/>
  </si>
  <si>
    <t>C12 USPA</t>
  </si>
  <si>
    <t>X12 USPA</t>
  </si>
  <si>
    <t>A8 USPA</t>
  </si>
  <si>
    <t>D12 USPA</t>
  </si>
  <si>
    <t>R12 USPA</t>
  </si>
  <si>
    <t>K8 USPA</t>
  </si>
  <si>
    <t>E8 USPA</t>
  </si>
  <si>
    <t>Total Price/Box</t>
  </si>
  <si>
    <t>M8 USPA</t>
  </si>
  <si>
    <t>YEL</t>
  </si>
  <si>
    <t>DBL002</t>
  </si>
  <si>
    <t>TAU001</t>
  </si>
  <si>
    <t>DBR001</t>
  </si>
  <si>
    <t>MUST</t>
  </si>
  <si>
    <t>DGR001</t>
  </si>
  <si>
    <t>MIL002</t>
  </si>
  <si>
    <t>T8 USPA</t>
  </si>
  <si>
    <t>I2324</t>
  </si>
  <si>
    <t>GRY001</t>
  </si>
  <si>
    <t>MUST002M/CS3</t>
  </si>
  <si>
    <t>MUST002B</t>
  </si>
  <si>
    <t>BORA</t>
  </si>
  <si>
    <t>BORA001W/CSL3</t>
  </si>
  <si>
    <t>BORA001B SUEDE</t>
  </si>
  <si>
    <t>LGR003</t>
  </si>
  <si>
    <t>TAU</t>
  </si>
  <si>
    <t>BORA002W/CS3</t>
  </si>
  <si>
    <t>BORA002B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</si>
</sst>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164" fontId="0" fillId="0" borderId="0" xfId="1" applyFont="1"/>
    <xf numFmtId="164" fontId="0" fillId="0" borderId="0" xfId="0" applyNumberFormat="1"/>
    <xf numFmtId="164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left"/>
    </xf>
    <xf numFmtId="164" fontId="0" fillId="0" borderId="0" xfId="1" applyFont="1" applyProtection="1"/>
    <xf numFmtId="164" fontId="0" fillId="0" borderId="0" xfId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164" fontId="0" fillId="0" borderId="0" xfId="1" applyNumberFormat="1" applyFont="1" applyProtection="1">
      <protection hidden="1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 applyProtection="1">
      <alignment horizontal="center" wrapText="1"/>
    </xf>
    <xf numFmtId="164" fontId="2" fillId="0" borderId="0" xfId="1" applyFont="1" applyAlignment="1" applyProtection="1">
      <alignment horizontal="left" wrapText="1"/>
    </xf>
    <xf numFmtId="164" fontId="2" fillId="0" borderId="0" xfId="1" applyFont="1" applyAlignment="1" applyProtection="1">
      <alignment wrapText="1"/>
    </xf>
    <xf numFmtId="0" fontId="2" fillId="0" borderId="0" xfId="0" applyFont="1" applyAlignment="1" applyProtection="1">
      <alignment wrapText="1"/>
      <protection locked="0"/>
    </xf>
    <xf numFmtId="1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164" fontId="4" fillId="2" borderId="2" xfId="1" applyNumberFormat="1" applyFont="1" applyFill="1" applyBorder="1" applyAlignment="1">
      <alignment horizontal="left" wrapText="1"/>
    </xf>
    <xf numFmtId="164" fontId="4" fillId="2" borderId="2" xfId="1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1" fontId="4" fillId="2" borderId="2" xfId="0" applyNumberFormat="1" applyFont="1" applyFill="1" applyBorder="1" applyAlignment="1">
      <alignment wrapText="1"/>
    </xf>
    <xf numFmtId="0" fontId="0" fillId="0" borderId="0" xfId="0" applyAlignment="1" applyProtection="1"/>
    <xf numFmtId="0" fontId="0" fillId="0" borderId="0" xfId="0" applyAlignment="1"/>
    <xf numFmtId="164" fontId="0" fillId="0" borderId="0" xfId="0" applyNumberFormat="1" applyAlignment="1"/>
    <xf numFmtId="1" fontId="0" fillId="0" borderId="0" xfId="1" applyNumberFormat="1" applyFont="1" applyAlignment="1" applyProtection="1">
      <alignment horizontal="center"/>
    </xf>
    <xf numFmtId="1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Alignment="1">
      <alignment horizontal="left"/>
    </xf>
    <xf numFmtId="1" fontId="0" fillId="0" borderId="0" xfId="0" applyNumberFormat="1" applyAlignment="1" applyProtection="1">
      <alignment horizontal="center"/>
    </xf>
    <xf numFmtId="1" fontId="0" fillId="0" borderId="0" xfId="1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  <protection locked="0"/>
    </xf>
    <xf numFmtId="164" fontId="0" fillId="0" borderId="0" xfId="1" applyFont="1" applyAlignment="1" applyProtection="1">
      <alignment horizontal="center"/>
      <protection locked="0"/>
    </xf>
    <xf numFmtId="165" fontId="0" fillId="0" borderId="0" xfId="2" applyNumberFormat="1" applyFont="1" applyAlignment="1" applyProtection="1">
      <alignment horizontal="center"/>
      <protection locked="0"/>
    </xf>
  </cellXfs>
  <cellStyles count="3">
    <cellStyle name="Comma" xfId="2" builtinId="3"/>
    <cellStyle name="Currency" xfId="1" builtinId="4"/>
    <cellStyle name="Normal" xfId="0" builtinId="0"/>
  </cellStyles>
  <dxfs count="130">
    <dxf>
      <alignment horizontal="center" vertical="bottom" textRotation="0" wrapText="0" indent="0" justifyLastLine="0" shrinkToFit="0" readingOrder="0"/>
      <protection locked="0" hidden="0"/>
    </dxf>
    <dxf>
      <numFmt numFmtId="164" formatCode="_-&quot;€&quot;\ * #,##0.00_-;\-&quot;€&quot;\ * #,##0.00_-;_-&quot;€&quot;\ * &quot;-&quot;??_-;_-@_-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€&quot;\ * #,##0.00_-;\-&quot;€&quot;\ * #,##0.00_-;_-&quot;€&quot;\ * &quot;-&quot;??_-;_-@_-"/>
      <protection locked="1" hidden="1"/>
    </dxf>
    <dxf>
      <numFmt numFmtId="1" formatCode="0"/>
      <protection locked="1" hidden="1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4" formatCode="_-&quot;€&quot;\ * #,##0.00_-;\-&quot;€&quot;\ * #,##0.00_-;_-&quot;€&quot;\ * &quot;-&quot;??_-;_-@_-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protection locked="1" hidden="0"/>
    </dxf>
    <dxf>
      <alignment horizontal="left" vertical="bottom" textRotation="0" wrapText="0" indent="0" justifyLastLine="0" shrinkToFit="0" readingOrder="0"/>
      <protection locked="1" hidden="0"/>
    </dxf>
    <dxf>
      <numFmt numFmtId="164" formatCode="_-&quot;€&quot;\ * #,##0.00_-;\-&quot;€&quot;\ * #,##0.00_-;_-&quot;€&quot;\ * &quot;-&quot;??_-;_-@_-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_-&quot;€&quot;\ * #,##0.00_-;\-&quot;€&quot;\ * #,##0.00_-;_-&quot;€&quot;\ * &quot;-&quot;??_-;_-@_-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€&quot;\ * #,##0.00_-;\-&quot;€&quot;\ * #,##0.00_-;_-&quot;€&quot;\ * &quot;-&quot;??_-;_-@_-"/>
      <protection locked="1" hidden="1"/>
    </dxf>
    <dxf>
      <numFmt numFmtId="1" formatCode="0"/>
      <protection locked="1" hidden="1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4" formatCode="_-&quot;€&quot;\ * #,##0.00_-;\-&quot;€&quot;\ * #,##0.00_-;_-&quot;€&quot;\ * &quot;-&quot;??_-;_-@_-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numFmt numFmtId="164" formatCode="_-&quot;€&quot;\ * #,##0.00_-;\-&quot;€&quot;\ * #,##0.00_-;_-&quot;€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5</xdr:row>
      <xdr:rowOff>63500</xdr:rowOff>
    </xdr:from>
    <xdr:to>
      <xdr:col>0</xdr:col>
      <xdr:colOff>1079500</xdr:colOff>
      <xdr:row>5</xdr:row>
      <xdr:rowOff>736600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7494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6</xdr:row>
      <xdr:rowOff>63500</xdr:rowOff>
    </xdr:from>
    <xdr:to>
      <xdr:col>0</xdr:col>
      <xdr:colOff>1079500</xdr:colOff>
      <xdr:row>6</xdr:row>
      <xdr:rowOff>736600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5495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7</xdr:row>
      <xdr:rowOff>63500</xdr:rowOff>
    </xdr:from>
    <xdr:to>
      <xdr:col>0</xdr:col>
      <xdr:colOff>1079500</xdr:colOff>
      <xdr:row>7</xdr:row>
      <xdr:rowOff>736600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33496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8</xdr:row>
      <xdr:rowOff>63500</xdr:rowOff>
    </xdr:from>
    <xdr:to>
      <xdr:col>0</xdr:col>
      <xdr:colOff>1079500</xdr:colOff>
      <xdr:row>8</xdr:row>
      <xdr:rowOff>736600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1497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9</xdr:row>
      <xdr:rowOff>63500</xdr:rowOff>
    </xdr:from>
    <xdr:to>
      <xdr:col>0</xdr:col>
      <xdr:colOff>1079500</xdr:colOff>
      <xdr:row>9</xdr:row>
      <xdr:rowOff>736600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9498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10</xdr:row>
      <xdr:rowOff>63500</xdr:rowOff>
    </xdr:from>
    <xdr:to>
      <xdr:col>0</xdr:col>
      <xdr:colOff>1079500</xdr:colOff>
      <xdr:row>10</xdr:row>
      <xdr:rowOff>736600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57499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11</xdr:row>
      <xdr:rowOff>63500</xdr:rowOff>
    </xdr:from>
    <xdr:to>
      <xdr:col>0</xdr:col>
      <xdr:colOff>1079500</xdr:colOff>
      <xdr:row>11</xdr:row>
      <xdr:rowOff>736600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65500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12</xdr:row>
      <xdr:rowOff>63500</xdr:rowOff>
    </xdr:from>
    <xdr:to>
      <xdr:col>0</xdr:col>
      <xdr:colOff>1079500</xdr:colOff>
      <xdr:row>12</xdr:row>
      <xdr:rowOff>736600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73501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13</xdr:row>
      <xdr:rowOff>63500</xdr:rowOff>
    </xdr:from>
    <xdr:to>
      <xdr:col>0</xdr:col>
      <xdr:colOff>1079500</xdr:colOff>
      <xdr:row>13</xdr:row>
      <xdr:rowOff>736600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81502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14</xdr:row>
      <xdr:rowOff>63500</xdr:rowOff>
    </xdr:from>
    <xdr:to>
      <xdr:col>0</xdr:col>
      <xdr:colOff>1079500</xdr:colOff>
      <xdr:row>14</xdr:row>
      <xdr:rowOff>736600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89503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15</xdr:row>
      <xdr:rowOff>63500</xdr:rowOff>
    </xdr:from>
    <xdr:to>
      <xdr:col>0</xdr:col>
      <xdr:colOff>1079500</xdr:colOff>
      <xdr:row>15</xdr:row>
      <xdr:rowOff>736600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97504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16</xdr:row>
      <xdr:rowOff>63500</xdr:rowOff>
    </xdr:from>
    <xdr:to>
      <xdr:col>0</xdr:col>
      <xdr:colOff>1079500</xdr:colOff>
      <xdr:row>16</xdr:row>
      <xdr:rowOff>736600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5505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17</xdr:row>
      <xdr:rowOff>63500</xdr:rowOff>
    </xdr:from>
    <xdr:to>
      <xdr:col>0</xdr:col>
      <xdr:colOff>1079500</xdr:colOff>
      <xdr:row>17</xdr:row>
      <xdr:rowOff>736600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3506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18</xdr:row>
      <xdr:rowOff>63500</xdr:rowOff>
    </xdr:from>
    <xdr:to>
      <xdr:col>0</xdr:col>
      <xdr:colOff>1079500</xdr:colOff>
      <xdr:row>18</xdr:row>
      <xdr:rowOff>736600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21507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19</xdr:row>
      <xdr:rowOff>63500</xdr:rowOff>
    </xdr:from>
    <xdr:to>
      <xdr:col>0</xdr:col>
      <xdr:colOff>1079500</xdr:colOff>
      <xdr:row>19</xdr:row>
      <xdr:rowOff>736600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29508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20</xdr:row>
      <xdr:rowOff>63500</xdr:rowOff>
    </xdr:from>
    <xdr:to>
      <xdr:col>0</xdr:col>
      <xdr:colOff>1079500</xdr:colOff>
      <xdr:row>20</xdr:row>
      <xdr:rowOff>736600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37509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21</xdr:row>
      <xdr:rowOff>63500</xdr:rowOff>
    </xdr:from>
    <xdr:to>
      <xdr:col>0</xdr:col>
      <xdr:colOff>1079500</xdr:colOff>
      <xdr:row>21</xdr:row>
      <xdr:rowOff>736600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45510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22</xdr:row>
      <xdr:rowOff>63500</xdr:rowOff>
    </xdr:from>
    <xdr:to>
      <xdr:col>0</xdr:col>
      <xdr:colOff>1079500</xdr:colOff>
      <xdr:row>22</xdr:row>
      <xdr:rowOff>736600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53511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23</xdr:row>
      <xdr:rowOff>63500</xdr:rowOff>
    </xdr:from>
    <xdr:to>
      <xdr:col>0</xdr:col>
      <xdr:colOff>1079500</xdr:colOff>
      <xdr:row>23</xdr:row>
      <xdr:rowOff>736600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1512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24</xdr:row>
      <xdr:rowOff>63500</xdr:rowOff>
    </xdr:from>
    <xdr:to>
      <xdr:col>0</xdr:col>
      <xdr:colOff>1079500</xdr:colOff>
      <xdr:row>24</xdr:row>
      <xdr:rowOff>736600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9513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25</xdr:row>
      <xdr:rowOff>63500</xdr:rowOff>
    </xdr:from>
    <xdr:to>
      <xdr:col>0</xdr:col>
      <xdr:colOff>1079500</xdr:colOff>
      <xdr:row>25</xdr:row>
      <xdr:rowOff>736600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77514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26</xdr:row>
      <xdr:rowOff>63500</xdr:rowOff>
    </xdr:from>
    <xdr:to>
      <xdr:col>0</xdr:col>
      <xdr:colOff>1079500</xdr:colOff>
      <xdr:row>26</xdr:row>
      <xdr:rowOff>736600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85515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27</xdr:row>
      <xdr:rowOff>63500</xdr:rowOff>
    </xdr:from>
    <xdr:to>
      <xdr:col>0</xdr:col>
      <xdr:colOff>1079500</xdr:colOff>
      <xdr:row>27</xdr:row>
      <xdr:rowOff>736600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93516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28</xdr:row>
      <xdr:rowOff>63500</xdr:rowOff>
    </xdr:from>
    <xdr:to>
      <xdr:col>0</xdr:col>
      <xdr:colOff>1079500</xdr:colOff>
      <xdr:row>28</xdr:row>
      <xdr:rowOff>736600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01517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29</xdr:row>
      <xdr:rowOff>63500</xdr:rowOff>
    </xdr:from>
    <xdr:to>
      <xdr:col>0</xdr:col>
      <xdr:colOff>1079500</xdr:colOff>
      <xdr:row>29</xdr:row>
      <xdr:rowOff>736600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09518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30</xdr:row>
      <xdr:rowOff>63500</xdr:rowOff>
    </xdr:from>
    <xdr:to>
      <xdr:col>0</xdr:col>
      <xdr:colOff>1079500</xdr:colOff>
      <xdr:row>30</xdr:row>
      <xdr:rowOff>736600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17519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31</xdr:row>
      <xdr:rowOff>63500</xdr:rowOff>
    </xdr:from>
    <xdr:to>
      <xdr:col>0</xdr:col>
      <xdr:colOff>1079500</xdr:colOff>
      <xdr:row>31</xdr:row>
      <xdr:rowOff>736600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25520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32</xdr:row>
      <xdr:rowOff>63500</xdr:rowOff>
    </xdr:from>
    <xdr:to>
      <xdr:col>0</xdr:col>
      <xdr:colOff>1079500</xdr:colOff>
      <xdr:row>32</xdr:row>
      <xdr:rowOff>736600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33521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33</xdr:row>
      <xdr:rowOff>63500</xdr:rowOff>
    </xdr:from>
    <xdr:to>
      <xdr:col>0</xdr:col>
      <xdr:colOff>1079500</xdr:colOff>
      <xdr:row>33</xdr:row>
      <xdr:rowOff>736600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4152225"/>
          <a:ext cx="101600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4</xdr:row>
      <xdr:rowOff>63500</xdr:rowOff>
    </xdr:from>
    <xdr:to>
      <xdr:col>0</xdr:col>
      <xdr:colOff>1079500</xdr:colOff>
      <xdr:row>4</xdr:row>
      <xdr:rowOff>736600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8923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5</xdr:row>
      <xdr:rowOff>63500</xdr:rowOff>
    </xdr:from>
    <xdr:to>
      <xdr:col>0</xdr:col>
      <xdr:colOff>1079500</xdr:colOff>
      <xdr:row>5</xdr:row>
      <xdr:rowOff>736600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6924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6</xdr:row>
      <xdr:rowOff>63500</xdr:rowOff>
    </xdr:from>
    <xdr:to>
      <xdr:col>0</xdr:col>
      <xdr:colOff>1079500</xdr:colOff>
      <xdr:row>6</xdr:row>
      <xdr:rowOff>736600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34925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7</xdr:row>
      <xdr:rowOff>63500</xdr:rowOff>
    </xdr:from>
    <xdr:to>
      <xdr:col>0</xdr:col>
      <xdr:colOff>1079500</xdr:colOff>
      <xdr:row>7</xdr:row>
      <xdr:rowOff>736600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2926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8</xdr:row>
      <xdr:rowOff>63500</xdr:rowOff>
    </xdr:from>
    <xdr:to>
      <xdr:col>0</xdr:col>
      <xdr:colOff>1079500</xdr:colOff>
      <xdr:row>8</xdr:row>
      <xdr:rowOff>736600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50927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9</xdr:row>
      <xdr:rowOff>63500</xdr:rowOff>
    </xdr:from>
    <xdr:to>
      <xdr:col>0</xdr:col>
      <xdr:colOff>1079500</xdr:colOff>
      <xdr:row>9</xdr:row>
      <xdr:rowOff>736600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58928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10</xdr:row>
      <xdr:rowOff>63500</xdr:rowOff>
    </xdr:from>
    <xdr:to>
      <xdr:col>0</xdr:col>
      <xdr:colOff>1079500</xdr:colOff>
      <xdr:row>10</xdr:row>
      <xdr:rowOff>736600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66929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11</xdr:row>
      <xdr:rowOff>63500</xdr:rowOff>
    </xdr:from>
    <xdr:to>
      <xdr:col>0</xdr:col>
      <xdr:colOff>1079500</xdr:colOff>
      <xdr:row>11</xdr:row>
      <xdr:rowOff>736600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74930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12</xdr:row>
      <xdr:rowOff>63500</xdr:rowOff>
    </xdr:from>
    <xdr:to>
      <xdr:col>0</xdr:col>
      <xdr:colOff>1079500</xdr:colOff>
      <xdr:row>12</xdr:row>
      <xdr:rowOff>736600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82931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13</xdr:row>
      <xdr:rowOff>63500</xdr:rowOff>
    </xdr:from>
    <xdr:to>
      <xdr:col>0</xdr:col>
      <xdr:colOff>1079500</xdr:colOff>
      <xdr:row>13</xdr:row>
      <xdr:rowOff>736600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90932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14</xdr:row>
      <xdr:rowOff>63500</xdr:rowOff>
    </xdr:from>
    <xdr:to>
      <xdr:col>0</xdr:col>
      <xdr:colOff>1079500</xdr:colOff>
      <xdr:row>14</xdr:row>
      <xdr:rowOff>736600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98933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15</xdr:row>
      <xdr:rowOff>63500</xdr:rowOff>
    </xdr:from>
    <xdr:to>
      <xdr:col>0</xdr:col>
      <xdr:colOff>1079500</xdr:colOff>
      <xdr:row>15</xdr:row>
      <xdr:rowOff>736600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6934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16</xdr:row>
      <xdr:rowOff>63500</xdr:rowOff>
    </xdr:from>
    <xdr:to>
      <xdr:col>0</xdr:col>
      <xdr:colOff>1079500</xdr:colOff>
      <xdr:row>16</xdr:row>
      <xdr:rowOff>736600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493500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17</xdr:row>
      <xdr:rowOff>63500</xdr:rowOff>
    </xdr:from>
    <xdr:to>
      <xdr:col>0</xdr:col>
      <xdr:colOff>1079500</xdr:colOff>
      <xdr:row>17</xdr:row>
      <xdr:rowOff>736600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2293600"/>
          <a:ext cx="1016000" cy="6731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DatiEsterni_1" backgroundRefresh="0" adjustColumnWidth="0" connectionId="2" autoFormatId="16" applyNumberFormats="0" applyBorderFormats="0" applyFontFormats="0" applyPatternFormats="0" applyAlignmentFormats="0" applyWidthHeightFormats="0">
  <queryTableRefresh nextId="156" unboundColumnsLeft="1" unboundColumnsRight="4">
    <queryTableFields count="64">
      <queryTableField id="31" dataBound="0" tableColumnId="31"/>
      <queryTableField id="149" name="Collezione" tableColumnId="55"/>
      <queryTableField id="153" name="Stagione" tableColumnId="58"/>
      <queryTableField id="55" name="Linea" tableColumnId="1"/>
      <queryTableField id="56" name="Articolo Modello" tableColumnId="2"/>
      <queryTableField id="4" name="CrossReference" tableColumnId="4"/>
      <queryTableField id="57" name="Colore" tableColumnId="3"/>
      <queryTableField id="59" name="Assortimento" tableColumnId="6"/>
      <queryTableField id="58" name="Materiale Principale" tableColumnId="5"/>
      <queryTableField id="60" name="Listino" tableColumnId="7"/>
      <queryTableField id="121" name="P23" tableColumnId="63"/>
      <queryTableField id="122" name="P24" tableColumnId="64"/>
      <queryTableField id="123" name="P25" tableColumnId="65"/>
      <queryTableField id="124" name="P26" tableColumnId="66"/>
      <queryTableField id="125" name="P27" tableColumnId="67"/>
      <queryTableField id="68" name="P28" tableColumnId="8"/>
      <queryTableField id="69" name="P29" tableColumnId="14"/>
      <queryTableField id="70" name="P30" tableColumnId="15"/>
      <queryTableField id="71" name="P31" tableColumnId="16"/>
      <queryTableField id="72" name="P32" tableColumnId="21"/>
      <queryTableField id="73" name="P33" tableColumnId="22"/>
      <queryTableField id="74" name="P34" tableColumnId="23"/>
      <queryTableField id="32" name="P35" tableColumnId="32"/>
      <queryTableField id="33" name="P36" tableColumnId="33"/>
      <queryTableField id="35" name="P38" tableColumnId="35"/>
      <queryTableField id="34" name="P37" tableColumnId="34"/>
      <queryTableField id="9" name="P39" tableColumnId="9"/>
      <queryTableField id="10" name="P40" tableColumnId="10"/>
      <queryTableField id="11" name="P41" tableColumnId="11"/>
      <queryTableField id="12" name="P42" tableColumnId="12"/>
      <queryTableField id="75" name="P43" tableColumnId="24"/>
      <queryTableField id="76" name="P44" tableColumnId="25"/>
      <queryTableField id="77" name="P45" tableColumnId="40"/>
      <queryTableField id="78" name="P46" tableColumnId="41"/>
      <queryTableField id="126" name="23" tableColumnId="68"/>
      <queryTableField id="127" name="24" tableColumnId="69"/>
      <queryTableField id="128" name="25" tableColumnId="70"/>
      <queryTableField id="129" name="26" tableColumnId="71"/>
      <queryTableField id="130" name="27" tableColumnId="72"/>
      <queryTableField id="79" name="28" tableColumnId="42"/>
      <queryTableField id="80" name="29" tableColumnId="43"/>
      <queryTableField id="81" name="30" tableColumnId="44"/>
      <queryTableField id="82" name="31" tableColumnId="45"/>
      <queryTableField id="83" name="32" tableColumnId="46"/>
      <queryTableField id="84" name="33" tableColumnId="47"/>
      <queryTableField id="85" name="34" tableColumnId="48"/>
      <queryTableField id="36" name="35" tableColumnId="36"/>
      <queryTableField id="37" name="36" tableColumnId="37"/>
      <queryTableField id="38" name="37" tableColumnId="38"/>
      <queryTableField id="39" name="38" tableColumnId="39"/>
      <queryTableField id="17" name="39" tableColumnId="17"/>
      <queryTableField id="18" name="40" tableColumnId="18"/>
      <queryTableField id="19" name="41" tableColumnId="19"/>
      <queryTableField id="20" name="42" tableColumnId="20"/>
      <queryTableField id="86" name="43" tableColumnId="49"/>
      <queryTableField id="87" name="44" tableColumnId="50"/>
      <queryTableField id="88" name="45" tableColumnId="51"/>
      <queryTableField id="89" name="46" tableColumnId="52"/>
      <queryTableField id="90" name="Qt Paia Assortimento" tableColumnId="53"/>
      <queryTableField id="151" name="Qt Assortimenti" tableColumnId="57"/>
      <queryTableField id="27" dataBound="0" tableColumnId="29"/>
      <queryTableField id="26" dataBound="0" tableColumnId="30"/>
      <queryTableField id="29" dataBound="0" tableColumnId="27"/>
      <queryTableField id="155" dataBound="0" tableColumnId="13"/>
    </queryTableFields>
  </queryTableRefresh>
</queryTable>
</file>

<file path=xl/queryTables/queryTable2.xml><?xml version="1.0" encoding="utf-8"?>
<queryTable xmlns="http://schemas.openxmlformats.org/spreadsheetml/2006/main" name="DatiEsterni_1" backgroundRefresh="0" adjustColumnWidth="0" connectionId="1" autoFormatId="16" applyNumberFormats="0" applyBorderFormats="0" applyFontFormats="0" applyPatternFormats="0" applyAlignmentFormats="0" applyWidthHeightFormats="0">
  <queryTableRefresh nextId="139" unboundColumnsLeft="1" unboundColumnsRight="4">
    <queryTableFields count="64">
      <queryTableField id="31" dataBound="0" tableColumnId="31"/>
      <queryTableField id="132" name="Collezione" tableColumnId="55"/>
      <queryTableField id="135" name="Stagione" tableColumnId="58"/>
      <queryTableField id="36" name="Linea" tableColumnId="1"/>
      <queryTableField id="37" name="Articolo Modello" tableColumnId="2"/>
      <queryTableField id="4" name="CrossReference" tableColumnId="4"/>
      <queryTableField id="38" name="Colore" tableColumnId="3"/>
      <queryTableField id="40" name="Assortimento" tableColumnId="6"/>
      <queryTableField id="39" name="Materiale Principale" tableColumnId="5"/>
      <queryTableField id="41" name="Listino" tableColumnId="7"/>
      <queryTableField id="105" name="P23" tableColumnId="63"/>
      <queryTableField id="106" name="P24" tableColumnId="64"/>
      <queryTableField id="107" name="P25" tableColumnId="65"/>
      <queryTableField id="108" name="P26" tableColumnId="66"/>
      <queryTableField id="109" name="P27" tableColumnId="67"/>
      <queryTableField id="48" name="P28" tableColumnId="8"/>
      <queryTableField id="49" name="P29" tableColumnId="25"/>
      <queryTableField id="50" name="P30" tableColumnId="33"/>
      <queryTableField id="51" name="P31" tableColumnId="34"/>
      <queryTableField id="52" name="P32" tableColumnId="35"/>
      <queryTableField id="53" name="P33" tableColumnId="36"/>
      <queryTableField id="54" name="P34" tableColumnId="37"/>
      <queryTableField id="55" name="P35" tableColumnId="38"/>
      <queryTableField id="56" name="P36" tableColumnId="39"/>
      <queryTableField id="57" name="P37" tableColumnId="40"/>
      <queryTableField id="58" name="P38" tableColumnId="41"/>
      <queryTableField id="9" name="P39" tableColumnId="9"/>
      <queryTableField id="10" name="P40" tableColumnId="10"/>
      <queryTableField id="11" name="P41" tableColumnId="11"/>
      <queryTableField id="12" name="P42" tableColumnId="12"/>
      <queryTableField id="13" name="P43" tableColumnId="13"/>
      <queryTableField id="14" name="P44" tableColumnId="14"/>
      <queryTableField id="15" name="P45" tableColumnId="15"/>
      <queryTableField id="16" name="P46" tableColumnId="16"/>
      <queryTableField id="110" name="23" tableColumnId="68"/>
      <queryTableField id="111" name="24" tableColumnId="69"/>
      <queryTableField id="112" name="25" tableColumnId="70"/>
      <queryTableField id="113" name="26" tableColumnId="71"/>
      <queryTableField id="114" name="27" tableColumnId="72"/>
      <queryTableField id="59" name="28" tableColumnId="42"/>
      <queryTableField id="60" name="29" tableColumnId="43"/>
      <queryTableField id="61" name="30" tableColumnId="44"/>
      <queryTableField id="62" name="31" tableColumnId="45"/>
      <queryTableField id="63" name="32" tableColumnId="46"/>
      <queryTableField id="64" name="33" tableColumnId="47"/>
      <queryTableField id="65" name="34" tableColumnId="48"/>
      <queryTableField id="66" name="35" tableColumnId="49"/>
      <queryTableField id="67" name="36" tableColumnId="50"/>
      <queryTableField id="68" name="37" tableColumnId="51"/>
      <queryTableField id="69" name="38" tableColumnId="52"/>
      <queryTableField id="17" name="39" tableColumnId="17"/>
      <queryTableField id="18" name="40" tableColumnId="18"/>
      <queryTableField id="19" name="41" tableColumnId="19"/>
      <queryTableField id="20" name="42" tableColumnId="20"/>
      <queryTableField id="21" name="43" tableColumnId="21"/>
      <queryTableField id="22" name="44" tableColumnId="22"/>
      <queryTableField id="23" name="45" tableColumnId="23"/>
      <queryTableField id="24" name="46" tableColumnId="24"/>
      <queryTableField id="78" name="Qt Paia Assortimento" tableColumnId="53"/>
      <queryTableField id="134" name="Qt Assortimenti" tableColumnId="57"/>
      <queryTableField id="27" dataBound="0" tableColumnId="29"/>
      <queryTableField id="26" dataBound="0" tableColumnId="30"/>
      <queryTableField id="29" dataBound="0" tableColumnId="27"/>
      <queryTableField id="138" dataBound="0" tableColumnId="26"/>
    </queryTableFields>
    <queryTableDeletedFields count="1">
      <deletedField name="GruppoTaglie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9" name="ListinoWOMAN" displayName="ListinoWOMAN" ref="A5:BL34" tableType="queryTable" totalsRowShown="0" headerRowDxfId="129">
  <autoFilter ref="A5:BL34"/>
  <tableColumns count="64">
    <tableColumn id="31" uniqueName="31" name="Immagine" queryTableFieldId="31" dataDxfId="128"/>
    <tableColumn id="55" uniqueName="55" name="Collezione" queryTableFieldId="149" dataDxfId="127"/>
    <tableColumn id="58" uniqueName="58" name="Stagione" queryTableFieldId="153" dataDxfId="126"/>
    <tableColumn id="1" uniqueName="1" name="Linea" queryTableFieldId="55" dataDxfId="125"/>
    <tableColumn id="2" uniqueName="2" name="Articolo Modello" queryTableFieldId="56" dataDxfId="124"/>
    <tableColumn id="4" uniqueName="4" name="CrossReference" queryTableFieldId="4" dataDxfId="123"/>
    <tableColumn id="3" uniqueName="3" name="Colore" queryTableFieldId="57" dataDxfId="122"/>
    <tableColumn id="6" uniqueName="6" name="Assortimento" queryTableFieldId="59" dataDxfId="121"/>
    <tableColumn id="5" uniqueName="5" name="Materiale Principale" queryTableFieldId="58" dataDxfId="120"/>
    <tableColumn id="7" uniqueName="7" name="Listino" queryTableFieldId="60" dataDxfId="119"/>
    <tableColumn id="63" uniqueName="63" name="P23" queryTableFieldId="121" dataDxfId="118"/>
    <tableColumn id="64" uniqueName="64" name="P24" queryTableFieldId="122" dataDxfId="117"/>
    <tableColumn id="65" uniqueName="65" name="P25" queryTableFieldId="123" dataDxfId="116"/>
    <tableColumn id="66" uniqueName="66" name="P26" queryTableFieldId="124" dataDxfId="115"/>
    <tableColumn id="67" uniqueName="67" name="P27" queryTableFieldId="125" dataDxfId="114"/>
    <tableColumn id="8" uniqueName="8" name="P28" queryTableFieldId="68" dataDxfId="113"/>
    <tableColumn id="14" uniqueName="14" name="P29" queryTableFieldId="69" dataDxfId="112"/>
    <tableColumn id="15" uniqueName="15" name="P30" queryTableFieldId="70" dataDxfId="111"/>
    <tableColumn id="16" uniqueName="16" name="P31" queryTableFieldId="71" dataDxfId="110"/>
    <tableColumn id="21" uniqueName="21" name="P32" queryTableFieldId="72" dataDxfId="109"/>
    <tableColumn id="22" uniqueName="22" name="P33" queryTableFieldId="73" dataDxfId="108"/>
    <tableColumn id="23" uniqueName="23" name="P34" queryTableFieldId="74" dataDxfId="107"/>
    <tableColumn id="32" uniqueName="32" name="P35" queryTableFieldId="32" dataDxfId="106"/>
    <tableColumn id="33" uniqueName="33" name="P36" queryTableFieldId="33" dataDxfId="105"/>
    <tableColumn id="35" uniqueName="35" name="P38" queryTableFieldId="35" dataDxfId="104"/>
    <tableColumn id="34" uniqueName="34" name="P37" queryTableFieldId="34" dataDxfId="103"/>
    <tableColumn id="9" uniqueName="9" name="P39" queryTableFieldId="9" dataDxfId="102"/>
    <tableColumn id="10" uniqueName="10" name="P40" queryTableFieldId="10" dataDxfId="101"/>
    <tableColumn id="11" uniqueName="11" name="P41" queryTableFieldId="11" dataDxfId="100"/>
    <tableColumn id="12" uniqueName="12" name="P42" queryTableFieldId="12" dataDxfId="99"/>
    <tableColumn id="24" uniqueName="24" name="P43" queryTableFieldId="75" dataDxfId="98"/>
    <tableColumn id="25" uniqueName="25" name="P44" queryTableFieldId="76" dataDxfId="97"/>
    <tableColumn id="40" uniqueName="40" name="P45" queryTableFieldId="77" dataDxfId="96"/>
    <tableColumn id="41" uniqueName="41" name="P46" queryTableFieldId="78" dataDxfId="95"/>
    <tableColumn id="68" uniqueName="68" name="23" queryTableFieldId="126" dataDxfId="94"/>
    <tableColumn id="69" uniqueName="69" name="24" queryTableFieldId="127" dataDxfId="93"/>
    <tableColumn id="70" uniqueName="70" name="25" queryTableFieldId="128" dataDxfId="92"/>
    <tableColumn id="71" uniqueName="71" name="26" queryTableFieldId="129" dataDxfId="91"/>
    <tableColumn id="72" uniqueName="72" name="27" queryTableFieldId="130" dataDxfId="90"/>
    <tableColumn id="42" uniqueName="42" name="28" queryTableFieldId="79" dataDxfId="89"/>
    <tableColumn id="43" uniqueName="43" name="29" queryTableFieldId="80" dataDxfId="88"/>
    <tableColumn id="44" uniqueName="44" name="30" queryTableFieldId="81" dataDxfId="87"/>
    <tableColumn id="45" uniqueName="45" name="31" queryTableFieldId="82" dataDxfId="86"/>
    <tableColumn id="46" uniqueName="46" name="32" queryTableFieldId="83" dataDxfId="85"/>
    <tableColumn id="47" uniqueName="47" name="33" queryTableFieldId="84" dataDxfId="84"/>
    <tableColumn id="48" uniqueName="48" name="34" queryTableFieldId="85" dataDxfId="83"/>
    <tableColumn id="36" uniqueName="36" name="35" queryTableFieldId="36" dataDxfId="82"/>
    <tableColumn id="37" uniqueName="37" name="36" queryTableFieldId="37" dataDxfId="81"/>
    <tableColumn id="38" uniqueName="38" name="37" queryTableFieldId="38" dataDxfId="80"/>
    <tableColumn id="39" uniqueName="39" name="38" queryTableFieldId="39" dataDxfId="79"/>
    <tableColumn id="17" uniqueName="17" name="39" queryTableFieldId="17" dataDxfId="78"/>
    <tableColumn id="18" uniqueName="18" name="40" queryTableFieldId="18" dataDxfId="77"/>
    <tableColumn id="19" uniqueName="19" name="41" queryTableFieldId="19" dataDxfId="76"/>
    <tableColumn id="20" uniqueName="20" name="42" queryTableFieldId="20" dataDxfId="75"/>
    <tableColumn id="49" uniqueName="49" name="43" queryTableFieldId="86" dataDxfId="74"/>
    <tableColumn id="50" uniqueName="50" name="44" queryTableFieldId="87" dataDxfId="73"/>
    <tableColumn id="51" uniqueName="51" name="45" queryTableFieldId="88" dataDxfId="72"/>
    <tableColumn id="52" uniqueName="52" name="46" queryTableFieldId="89" dataDxfId="71"/>
    <tableColumn id="53" uniqueName="53" name="Qt Paia Assortimento" queryTableFieldId="90" dataDxfId="70"/>
    <tableColumn id="57" uniqueName="57" name="Qt Assortimenti" queryTableFieldId="151" dataDxfId="69"/>
    <tableColumn id="29" uniqueName="29" name="Paia Totali" queryTableFieldId="27" dataDxfId="68">
      <calculatedColumnFormula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calculatedColumnFormula>
    </tableColumn>
    <tableColumn id="30" uniqueName="30" name="Prezzo Unitario" queryTableFieldId="26" dataDxfId="67">
      <calculatedColumnFormula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calculatedColumnFormula>
    </tableColumn>
    <tableColumn id="27" uniqueName="27" name="Prezzo Assortimento" queryTableFieldId="29" dataDxfId="66">
      <calculatedColumnFormula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calculatedColumnFormula>
    </tableColumn>
    <tableColumn id="13" uniqueName="13" name="Totale Riga" queryTableFieldId="155" dataDxfId="65">
      <calculatedColumnFormula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ListinoMAN" displayName="ListinoMAN" ref="A4:BL18" tableType="queryTable" totalsRowShown="0" headerRowDxfId="64">
  <autoFilter ref="A4:BL18"/>
  <tableColumns count="64">
    <tableColumn id="31" uniqueName="31" name="Immagine" queryTableFieldId="31" dataDxfId="63"/>
    <tableColumn id="55" uniqueName="55" name="Collezione" queryTableFieldId="132" dataDxfId="62"/>
    <tableColumn id="58" uniqueName="58" name="Stagione" queryTableFieldId="135" dataDxfId="61"/>
    <tableColumn id="1" uniqueName="1" name="Linea" queryTableFieldId="36" dataDxfId="60"/>
    <tableColumn id="2" uniqueName="2" name="Articolo Modello" queryTableFieldId="37" dataDxfId="59"/>
    <tableColumn id="4" uniqueName="4" name="CrossReference" queryTableFieldId="4" dataDxfId="58"/>
    <tableColumn id="3" uniqueName="3" name="Colore" queryTableFieldId="38" dataDxfId="57"/>
    <tableColumn id="6" uniqueName="6" name="Assortimento" queryTableFieldId="40" dataDxfId="56"/>
    <tableColumn id="5" uniqueName="5" name="Materiale Principale" queryTableFieldId="39" dataDxfId="55"/>
    <tableColumn id="7" uniqueName="7" name="Listino" queryTableFieldId="41" dataDxfId="54"/>
    <tableColumn id="63" uniqueName="63" name="P23" queryTableFieldId="105" dataDxfId="53"/>
    <tableColumn id="64" uniqueName="64" name="P24" queryTableFieldId="106" dataDxfId="52"/>
    <tableColumn id="65" uniqueName="65" name="P25" queryTableFieldId="107" dataDxfId="51"/>
    <tableColumn id="66" uniqueName="66" name="P26" queryTableFieldId="108" dataDxfId="50"/>
    <tableColumn id="67" uniqueName="67" name="P27" queryTableFieldId="109" dataDxfId="49"/>
    <tableColumn id="8" uniqueName="8" name="P28" queryTableFieldId="48" dataDxfId="48"/>
    <tableColumn id="25" uniqueName="25" name="P29" queryTableFieldId="49" dataDxfId="47"/>
    <tableColumn id="33" uniqueName="33" name="P30" queryTableFieldId="50" dataDxfId="46"/>
    <tableColumn id="34" uniqueName="34" name="P31" queryTableFieldId="51" dataDxfId="45"/>
    <tableColumn id="35" uniqueName="35" name="P32" queryTableFieldId="52" dataDxfId="44"/>
    <tableColumn id="36" uniqueName="36" name="P33" queryTableFieldId="53" dataDxfId="43"/>
    <tableColumn id="37" uniqueName="37" name="P34" queryTableFieldId="54" dataDxfId="42"/>
    <tableColumn id="38" uniqueName="38" name="P35" queryTableFieldId="55" dataDxfId="41"/>
    <tableColumn id="39" uniqueName="39" name="P36" queryTableFieldId="56" dataDxfId="40"/>
    <tableColumn id="40" uniqueName="40" name="P37" queryTableFieldId="57" dataDxfId="39"/>
    <tableColumn id="41" uniqueName="41" name="P38" queryTableFieldId="58" dataDxfId="38"/>
    <tableColumn id="9" uniqueName="9" name="P39" queryTableFieldId="9" dataDxfId="37"/>
    <tableColumn id="10" uniqueName="10" name="P40" queryTableFieldId="10" dataDxfId="36"/>
    <tableColumn id="11" uniqueName="11" name="P41" queryTableFieldId="11" dataDxfId="35"/>
    <tableColumn id="12" uniqueName="12" name="P42" queryTableFieldId="12" dataDxfId="34"/>
    <tableColumn id="13" uniqueName="13" name="P43" queryTableFieldId="13" dataDxfId="33"/>
    <tableColumn id="14" uniqueName="14" name="P44" queryTableFieldId="14" dataDxfId="32"/>
    <tableColumn id="15" uniqueName="15" name="P45" queryTableFieldId="15" dataDxfId="31"/>
    <tableColumn id="16" uniqueName="16" name="P46" queryTableFieldId="16" dataDxfId="30"/>
    <tableColumn id="68" uniqueName="68" name="23" queryTableFieldId="110" dataDxfId="29"/>
    <tableColumn id="69" uniqueName="69" name="24" queryTableFieldId="111" dataDxfId="28"/>
    <tableColumn id="70" uniqueName="70" name="25" queryTableFieldId="112" dataDxfId="27"/>
    <tableColumn id="71" uniqueName="71" name="26" queryTableFieldId="113" dataDxfId="26"/>
    <tableColumn id="72" uniqueName="72" name="27" queryTableFieldId="114" dataDxfId="25"/>
    <tableColumn id="42" uniqueName="42" name="28" queryTableFieldId="59" dataDxfId="24"/>
    <tableColumn id="43" uniqueName="43" name="29" queryTableFieldId="60" dataDxfId="23"/>
    <tableColumn id="44" uniqueName="44" name="30" queryTableFieldId="61" dataDxfId="22"/>
    <tableColumn id="45" uniqueName="45" name="31" queryTableFieldId="62" dataDxfId="21"/>
    <tableColumn id="46" uniqueName="46" name="32" queryTableFieldId="63" dataDxfId="20"/>
    <tableColumn id="47" uniqueName="47" name="33" queryTableFieldId="64" dataDxfId="19"/>
    <tableColumn id="48" uniqueName="48" name="34" queryTableFieldId="65" dataDxfId="18"/>
    <tableColumn id="49" uniqueName="49" name="35" queryTableFieldId="66" dataDxfId="17"/>
    <tableColumn id="50" uniqueName="50" name="36" queryTableFieldId="67" dataDxfId="16"/>
    <tableColumn id="51" uniqueName="51" name="37" queryTableFieldId="68" dataDxfId="15"/>
    <tableColumn id="52" uniqueName="52" name="38" queryTableFieldId="69" dataDxfId="14"/>
    <tableColumn id="17" uniqueName="17" name="39" queryTableFieldId="17" dataDxfId="13"/>
    <tableColumn id="18" uniqueName="18" name="40" queryTableFieldId="18" dataDxfId="12"/>
    <tableColumn id="19" uniqueName="19" name="41" queryTableFieldId="19" dataDxfId="11"/>
    <tableColumn id="20" uniqueName="20" name="42" queryTableFieldId="20" dataDxfId="10"/>
    <tableColumn id="21" uniqueName="21" name="43" queryTableFieldId="21" dataDxfId="9"/>
    <tableColumn id="22" uniqueName="22" name="44" queryTableFieldId="22" dataDxfId="8"/>
    <tableColumn id="23" uniqueName="23" name="45" queryTableFieldId="23" dataDxfId="7"/>
    <tableColumn id="24" uniqueName="24" name="46" queryTableFieldId="24" dataDxfId="6"/>
    <tableColumn id="53" uniqueName="53" name="Qt Paia Assortimento" queryTableFieldId="78" dataDxfId="5"/>
    <tableColumn id="57" uniqueName="57" name="Qt Assortimenti" queryTableFieldId="134" dataDxfId="4"/>
    <tableColumn id="29" uniqueName="29" name="Paia Totali" queryTableFieldId="27" dataDxfId="3">
      <calculatedColumnFormula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calculatedColumnFormula>
    </tableColumn>
    <tableColumn id="30" uniqueName="30" name="Prezzo Unitario" queryTableFieldId="26" dataDxfId="2">
      <calculatedColumnFormula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calculatedColumnFormula>
    </tableColumn>
    <tableColumn id="27" uniqueName="27" name="Prezzo Assortimento" queryTableFieldId="29" dataDxfId="1">
      <calculatedColumnFormula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calculatedColumnFormula>
    </tableColumn>
    <tableColumn id="26" uniqueName="26" name="Totale Riga" queryTableFieldId="138" dataDxfId="0">
      <calculatedColumnFormula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3:BO34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I9" sqref="I9"/>
    </sheetView>
  </sheetViews>
  <sheetFormatPr defaultColWidth="7" defaultRowHeight="15" x14ac:dyDescent="0.25"/>
  <cols>
    <col min="1" max="1" width="16.85546875" customWidth="1"/>
    <col min="2" max="2" width="10.42578125" bestFit="1" customWidth="1"/>
    <col min="3" max="3" width="9.42578125" bestFit="1" customWidth="1"/>
    <col min="4" max="4" width="8" style="32" bestFit="1" customWidth="1"/>
    <col min="5" max="5" width="23.85546875" style="8" bestFit="1" customWidth="1"/>
    <col min="6" max="6" width="18.140625" style="8" bestFit="1" customWidth="1"/>
    <col min="7" max="7" width="11" style="8" bestFit="1" customWidth="1"/>
    <col min="8" max="8" width="19.28515625" style="8" bestFit="1" customWidth="1"/>
    <col min="9" max="9" width="22.42578125" style="8" customWidth="1"/>
    <col min="10" max="10" width="11.140625" bestFit="1" customWidth="1"/>
    <col min="11" max="15" width="6.5703125" style="1" hidden="1" customWidth="1"/>
    <col min="16" max="18" width="6.7109375" style="1" hidden="1" customWidth="1"/>
    <col min="19" max="22" width="6.7109375" style="5" hidden="1" customWidth="1"/>
    <col min="23" max="30" width="8.5703125" style="5" hidden="1" customWidth="1"/>
    <col min="31" max="34" width="6.7109375" style="5" hidden="1" customWidth="1"/>
    <col min="35" max="46" width="5.7109375" style="5" hidden="1" customWidth="1"/>
    <col min="47" max="53" width="5.7109375" style="5" customWidth="1"/>
    <col min="54" max="58" width="5.7109375" style="5" hidden="1" customWidth="1"/>
    <col min="59" max="59" width="12.7109375" style="5" bestFit="1" customWidth="1"/>
    <col min="60" max="60" width="14" style="5" customWidth="1"/>
    <col min="61" max="61" width="10.7109375" style="5" bestFit="1" customWidth="1"/>
    <col min="62" max="62" width="16.5703125" style="5" customWidth="1"/>
    <col min="63" max="63" width="12.7109375" style="5" customWidth="1"/>
    <col min="64" max="64" width="20" style="5" hidden="1" customWidth="1"/>
    <col min="65" max="65" width="9" style="5" bestFit="1" customWidth="1"/>
    <col min="66" max="66" width="12.7109375" style="5" bestFit="1" customWidth="1"/>
    <col min="67" max="67" width="11.28515625" style="5" bestFit="1" customWidth="1"/>
  </cols>
  <sheetData>
    <row r="3" spans="1:67" x14ac:dyDescent="0.25">
      <c r="BI3" s="43">
        <f>SUBTOTAL(9,BI4:BI34)</f>
        <v>6772</v>
      </c>
    </row>
    <row r="4" spans="1:67" s="13" customFormat="1" x14ac:dyDescent="0.25">
      <c r="A4" s="23" t="s">
        <v>78</v>
      </c>
      <c r="B4" s="29" t="s">
        <v>76</v>
      </c>
      <c r="C4" s="29" t="s">
        <v>77</v>
      </c>
      <c r="D4" s="29" t="s">
        <v>54</v>
      </c>
      <c r="E4" s="24" t="s">
        <v>56</v>
      </c>
      <c r="F4" s="24" t="s">
        <v>55</v>
      </c>
      <c r="G4" s="24" t="s">
        <v>57</v>
      </c>
      <c r="H4" s="24" t="s">
        <v>58</v>
      </c>
      <c r="I4" s="24" t="s">
        <v>59</v>
      </c>
      <c r="J4" s="25" t="s">
        <v>60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7"/>
      <c r="W4" s="27"/>
      <c r="X4" s="27"/>
      <c r="Y4" s="27"/>
      <c r="Z4" s="27"/>
      <c r="AA4" s="27"/>
      <c r="AB4" s="27"/>
      <c r="AC4" s="27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5"/>
      <c r="AP4" s="28"/>
      <c r="AQ4" s="28"/>
      <c r="AR4" s="28"/>
      <c r="AS4" s="28"/>
      <c r="AT4" s="28"/>
      <c r="AU4" s="28"/>
      <c r="AV4" s="28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 t="s">
        <v>64</v>
      </c>
      <c r="BH4" s="29" t="s">
        <v>61</v>
      </c>
      <c r="BI4" s="30" t="s">
        <v>62</v>
      </c>
      <c r="BJ4" s="27" t="s">
        <v>63</v>
      </c>
      <c r="BK4" s="29" t="s">
        <v>88</v>
      </c>
      <c r="BL4" s="29" t="s">
        <v>65</v>
      </c>
    </row>
    <row r="5" spans="1:67" ht="24.75" x14ac:dyDescent="0.25">
      <c r="A5" s="15" t="s">
        <v>21</v>
      </c>
      <c r="B5" s="15" t="s">
        <v>23</v>
      </c>
      <c r="C5" s="15" t="s">
        <v>22</v>
      </c>
      <c r="D5" s="15" t="s">
        <v>48</v>
      </c>
      <c r="E5" s="16" t="s">
        <v>49</v>
      </c>
      <c r="F5" s="16" t="s">
        <v>0</v>
      </c>
      <c r="G5" s="16" t="s">
        <v>50</v>
      </c>
      <c r="H5" s="16" t="s">
        <v>52</v>
      </c>
      <c r="I5" s="16" t="s">
        <v>51</v>
      </c>
      <c r="J5" s="17" t="s">
        <v>19</v>
      </c>
      <c r="K5" s="16" t="s">
        <v>75</v>
      </c>
      <c r="L5" s="16" t="s">
        <v>66</v>
      </c>
      <c r="M5" s="16" t="s">
        <v>67</v>
      </c>
      <c r="N5" s="16" t="s">
        <v>68</v>
      </c>
      <c r="O5" s="16" t="s">
        <v>69</v>
      </c>
      <c r="P5" s="18" t="s">
        <v>34</v>
      </c>
      <c r="Q5" s="18" t="s">
        <v>35</v>
      </c>
      <c r="R5" s="18" t="s">
        <v>36</v>
      </c>
      <c r="S5" s="18" t="s">
        <v>37</v>
      </c>
      <c r="T5" s="18" t="s">
        <v>38</v>
      </c>
      <c r="U5" s="18" t="s">
        <v>39</v>
      </c>
      <c r="V5" s="18" t="s">
        <v>40</v>
      </c>
      <c r="W5" s="18" t="s">
        <v>25</v>
      </c>
      <c r="X5" s="18" t="s">
        <v>26</v>
      </c>
      <c r="Y5" s="18" t="s">
        <v>28</v>
      </c>
      <c r="Z5" s="18" t="s">
        <v>27</v>
      </c>
      <c r="AA5" s="19" t="s">
        <v>1</v>
      </c>
      <c r="AB5" s="19" t="s">
        <v>2</v>
      </c>
      <c r="AC5" s="19" t="s">
        <v>3</v>
      </c>
      <c r="AD5" s="19" t="s">
        <v>4</v>
      </c>
      <c r="AE5" s="19" t="s">
        <v>5</v>
      </c>
      <c r="AF5" s="19" t="s">
        <v>6</v>
      </c>
      <c r="AG5" s="19" t="s">
        <v>7</v>
      </c>
      <c r="AH5" s="19" t="s">
        <v>8</v>
      </c>
      <c r="AI5" s="15" t="s">
        <v>74</v>
      </c>
      <c r="AJ5" s="15" t="s">
        <v>70</v>
      </c>
      <c r="AK5" s="15" t="s">
        <v>71</v>
      </c>
      <c r="AL5" s="15" t="s">
        <v>72</v>
      </c>
      <c r="AM5" s="15" t="s">
        <v>73</v>
      </c>
      <c r="AN5" s="39" t="s">
        <v>41</v>
      </c>
      <c r="AO5" s="39" t="s">
        <v>42</v>
      </c>
      <c r="AP5" s="39" t="s">
        <v>43</v>
      </c>
      <c r="AQ5" s="39" t="s">
        <v>33</v>
      </c>
      <c r="AR5" s="39" t="s">
        <v>44</v>
      </c>
      <c r="AS5" s="39" t="s">
        <v>45</v>
      </c>
      <c r="AT5" s="39" t="s">
        <v>46</v>
      </c>
      <c r="AU5" s="40" t="s">
        <v>29</v>
      </c>
      <c r="AV5" s="40" t="s">
        <v>30</v>
      </c>
      <c r="AW5" s="40" t="s">
        <v>31</v>
      </c>
      <c r="AX5" s="40" t="s">
        <v>32</v>
      </c>
      <c r="AY5" s="40" t="s">
        <v>9</v>
      </c>
      <c r="AZ5" s="41" t="s">
        <v>10</v>
      </c>
      <c r="BA5" s="41" t="s">
        <v>11</v>
      </c>
      <c r="BB5" s="20" t="s">
        <v>12</v>
      </c>
      <c r="BC5" s="20" t="s">
        <v>13</v>
      </c>
      <c r="BD5" s="20" t="s">
        <v>14</v>
      </c>
      <c r="BE5" s="20" t="s">
        <v>15</v>
      </c>
      <c r="BF5" s="20" t="s">
        <v>16</v>
      </c>
      <c r="BG5" s="16" t="s">
        <v>53</v>
      </c>
      <c r="BH5" s="16" t="s">
        <v>79</v>
      </c>
      <c r="BI5" s="21" t="s">
        <v>17</v>
      </c>
      <c r="BJ5" s="22" t="s">
        <v>18</v>
      </c>
      <c r="BK5" s="15" t="s">
        <v>20</v>
      </c>
      <c r="BL5" s="15" t="s">
        <v>47</v>
      </c>
      <c r="BM5"/>
      <c r="BN5"/>
      <c r="BO5"/>
    </row>
    <row r="6" spans="1:67" ht="63.4" customHeight="1" x14ac:dyDescent="0.25">
      <c r="A6" s="2"/>
      <c r="B6" s="31" t="s">
        <v>24</v>
      </c>
      <c r="C6" s="31" t="s">
        <v>98</v>
      </c>
      <c r="D6" s="33" t="s">
        <v>102</v>
      </c>
      <c r="E6" s="8" t="s">
        <v>103</v>
      </c>
      <c r="F6" s="8" t="s">
        <v>104</v>
      </c>
      <c r="G6" s="8" t="s">
        <v>91</v>
      </c>
      <c r="H6" s="8" t="s">
        <v>84</v>
      </c>
      <c r="I6" s="8" t="s">
        <v>80</v>
      </c>
      <c r="J6" s="5"/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6">
        <v>0</v>
      </c>
      <c r="AF6" s="6">
        <v>0</v>
      </c>
      <c r="AG6" s="6">
        <v>0</v>
      </c>
      <c r="AH6" s="6">
        <v>0</v>
      </c>
      <c r="AI6" s="37"/>
      <c r="AJ6" s="37"/>
      <c r="AK6" s="37"/>
      <c r="AL6" s="37"/>
      <c r="AM6" s="37"/>
      <c r="AN6" s="38"/>
      <c r="AO6" s="35"/>
      <c r="AP6" s="35"/>
      <c r="AQ6" s="35"/>
      <c r="AR6" s="35"/>
      <c r="AS6" s="35"/>
      <c r="AT6" s="35"/>
      <c r="AU6" s="35"/>
      <c r="AV6" s="35">
        <v>1</v>
      </c>
      <c r="AW6" s="35">
        <v>2</v>
      </c>
      <c r="AX6" s="35">
        <v>3</v>
      </c>
      <c r="AY6" s="35">
        <v>3</v>
      </c>
      <c r="AZ6" s="35">
        <v>2</v>
      </c>
      <c r="BA6" s="35">
        <v>1</v>
      </c>
      <c r="BB6" s="35"/>
      <c r="BC6" s="35"/>
      <c r="BD6" s="35"/>
      <c r="BE6" s="35"/>
      <c r="BF6" s="35"/>
      <c r="BG6" s="11">
        <v>12</v>
      </c>
      <c r="BH6" s="7">
        <v>2</v>
      </c>
      <c r="BI6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24</v>
      </c>
      <c r="BJ6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6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6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7" spans="1:67" ht="63.4" customHeight="1" x14ac:dyDescent="0.25">
      <c r="A7" s="2"/>
      <c r="B7" s="31" t="s">
        <v>24</v>
      </c>
      <c r="C7" s="31" t="s">
        <v>98</v>
      </c>
      <c r="D7" s="33" t="s">
        <v>102</v>
      </c>
      <c r="E7" s="8" t="s">
        <v>103</v>
      </c>
      <c r="F7" s="8" t="s">
        <v>104</v>
      </c>
      <c r="G7" s="8" t="s">
        <v>91</v>
      </c>
      <c r="H7" s="8" t="s">
        <v>85</v>
      </c>
      <c r="I7" s="8" t="s">
        <v>80</v>
      </c>
      <c r="J7" s="5"/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6">
        <v>0</v>
      </c>
      <c r="AF7" s="6">
        <v>0</v>
      </c>
      <c r="AG7" s="6">
        <v>0</v>
      </c>
      <c r="AH7" s="6">
        <v>0</v>
      </c>
      <c r="AI7" s="37"/>
      <c r="AJ7" s="37"/>
      <c r="AK7" s="37"/>
      <c r="AL7" s="37"/>
      <c r="AM7" s="37"/>
      <c r="AN7" s="38"/>
      <c r="AO7" s="35"/>
      <c r="AP7" s="35"/>
      <c r="AQ7" s="35"/>
      <c r="AR7" s="35"/>
      <c r="AS7" s="35"/>
      <c r="AT7" s="35"/>
      <c r="AU7" s="35">
        <v>1</v>
      </c>
      <c r="AV7" s="35">
        <v>2</v>
      </c>
      <c r="AW7" s="35">
        <v>3</v>
      </c>
      <c r="AX7" s="35">
        <v>3</v>
      </c>
      <c r="AY7" s="35">
        <v>2</v>
      </c>
      <c r="AZ7" s="35">
        <v>1</v>
      </c>
      <c r="BA7" s="35"/>
      <c r="BB7" s="35"/>
      <c r="BC7" s="35"/>
      <c r="BD7" s="35"/>
      <c r="BE7" s="35"/>
      <c r="BF7" s="35"/>
      <c r="BG7" s="11">
        <v>12</v>
      </c>
      <c r="BH7" s="7">
        <v>7</v>
      </c>
      <c r="BI7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84</v>
      </c>
      <c r="BJ7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7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7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8" spans="1:67" ht="63.4" customHeight="1" x14ac:dyDescent="0.25">
      <c r="A8" s="2"/>
      <c r="B8" s="31" t="s">
        <v>24</v>
      </c>
      <c r="C8" s="31" t="s">
        <v>98</v>
      </c>
      <c r="D8" s="33" t="s">
        <v>102</v>
      </c>
      <c r="E8" s="8" t="s">
        <v>103</v>
      </c>
      <c r="F8" s="8" t="s">
        <v>104</v>
      </c>
      <c r="G8" s="8" t="s">
        <v>93</v>
      </c>
      <c r="H8" s="8" t="s">
        <v>84</v>
      </c>
      <c r="I8" s="8" t="s">
        <v>80</v>
      </c>
      <c r="J8" s="5"/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6">
        <v>0</v>
      </c>
      <c r="AF8" s="6">
        <v>0</v>
      </c>
      <c r="AG8" s="6">
        <v>0</v>
      </c>
      <c r="AH8" s="6">
        <v>0</v>
      </c>
      <c r="AI8" s="37"/>
      <c r="AJ8" s="37"/>
      <c r="AK8" s="37"/>
      <c r="AL8" s="37"/>
      <c r="AM8" s="37"/>
      <c r="AN8" s="38"/>
      <c r="AO8" s="35"/>
      <c r="AP8" s="35"/>
      <c r="AQ8" s="35"/>
      <c r="AR8" s="35"/>
      <c r="AS8" s="35"/>
      <c r="AT8" s="35"/>
      <c r="AU8" s="35"/>
      <c r="AV8" s="35">
        <v>1</v>
      </c>
      <c r="AW8" s="35">
        <v>2</v>
      </c>
      <c r="AX8" s="35">
        <v>3</v>
      </c>
      <c r="AY8" s="35">
        <v>3</v>
      </c>
      <c r="AZ8" s="35">
        <v>2</v>
      </c>
      <c r="BA8" s="35">
        <v>1</v>
      </c>
      <c r="BB8" s="35"/>
      <c r="BC8" s="35"/>
      <c r="BD8" s="35"/>
      <c r="BE8" s="35"/>
      <c r="BF8" s="35"/>
      <c r="BG8" s="11">
        <v>12</v>
      </c>
      <c r="BH8" s="7">
        <v>37</v>
      </c>
      <c r="BI8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444</v>
      </c>
      <c r="BJ8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8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8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9" spans="1:67" ht="63.4" customHeight="1" x14ac:dyDescent="0.25">
      <c r="A9" s="2"/>
      <c r="B9" s="31" t="s">
        <v>24</v>
      </c>
      <c r="C9" s="31" t="s">
        <v>98</v>
      </c>
      <c r="D9" s="33" t="s">
        <v>102</v>
      </c>
      <c r="E9" s="8" t="s">
        <v>103</v>
      </c>
      <c r="F9" s="8" t="s">
        <v>104</v>
      </c>
      <c r="G9" s="8" t="s">
        <v>93</v>
      </c>
      <c r="H9" s="8" t="s">
        <v>86</v>
      </c>
      <c r="I9" s="8" t="s">
        <v>80</v>
      </c>
      <c r="J9" s="5"/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6">
        <v>0</v>
      </c>
      <c r="AF9" s="6">
        <v>0</v>
      </c>
      <c r="AG9" s="6">
        <v>0</v>
      </c>
      <c r="AH9" s="6">
        <v>0</v>
      </c>
      <c r="AI9" s="37"/>
      <c r="AJ9" s="37"/>
      <c r="AK9" s="37"/>
      <c r="AL9" s="37"/>
      <c r="AM9" s="37"/>
      <c r="AN9" s="38"/>
      <c r="AO9" s="35"/>
      <c r="AP9" s="35"/>
      <c r="AQ9" s="35"/>
      <c r="AR9" s="35"/>
      <c r="AS9" s="35"/>
      <c r="AT9" s="35"/>
      <c r="AU9" s="35"/>
      <c r="AV9" s="35">
        <v>1</v>
      </c>
      <c r="AW9" s="35">
        <v>2</v>
      </c>
      <c r="AX9" s="35">
        <v>2</v>
      </c>
      <c r="AY9" s="35">
        <v>2</v>
      </c>
      <c r="AZ9" s="35">
        <v>1</v>
      </c>
      <c r="BA9" s="35"/>
      <c r="BB9" s="35"/>
      <c r="BC9" s="35"/>
      <c r="BD9" s="35"/>
      <c r="BE9" s="35"/>
      <c r="BF9" s="35"/>
      <c r="BG9" s="11">
        <v>8</v>
      </c>
      <c r="BH9" s="7">
        <v>8</v>
      </c>
      <c r="BI9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64</v>
      </c>
      <c r="BJ9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9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9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0" spans="1:67" ht="63.4" customHeight="1" x14ac:dyDescent="0.25">
      <c r="A10" s="2"/>
      <c r="B10" s="31" t="s">
        <v>24</v>
      </c>
      <c r="C10" s="31" t="s">
        <v>98</v>
      </c>
      <c r="D10" s="33" t="s">
        <v>102</v>
      </c>
      <c r="E10" s="8" t="s">
        <v>103</v>
      </c>
      <c r="F10" s="8" t="s">
        <v>104</v>
      </c>
      <c r="G10" s="8" t="s">
        <v>93</v>
      </c>
      <c r="H10" s="8" t="s">
        <v>85</v>
      </c>
      <c r="I10" s="8" t="s">
        <v>80</v>
      </c>
      <c r="J10" s="5"/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6">
        <v>0</v>
      </c>
      <c r="AF10" s="6">
        <v>0</v>
      </c>
      <c r="AG10" s="6">
        <v>0</v>
      </c>
      <c r="AH10" s="6">
        <v>0</v>
      </c>
      <c r="AI10" s="37"/>
      <c r="AJ10" s="37"/>
      <c r="AK10" s="37"/>
      <c r="AL10" s="37"/>
      <c r="AM10" s="37"/>
      <c r="AN10" s="38"/>
      <c r="AO10" s="35"/>
      <c r="AP10" s="35"/>
      <c r="AQ10" s="35"/>
      <c r="AR10" s="35"/>
      <c r="AS10" s="35"/>
      <c r="AT10" s="35"/>
      <c r="AU10" s="35">
        <v>1</v>
      </c>
      <c r="AV10" s="35">
        <v>2</v>
      </c>
      <c r="AW10" s="35">
        <v>3</v>
      </c>
      <c r="AX10" s="35">
        <v>3</v>
      </c>
      <c r="AY10" s="35">
        <v>2</v>
      </c>
      <c r="AZ10" s="35">
        <v>1</v>
      </c>
      <c r="BA10" s="35"/>
      <c r="BB10" s="35"/>
      <c r="BC10" s="35"/>
      <c r="BD10" s="35"/>
      <c r="BE10" s="35"/>
      <c r="BF10" s="35"/>
      <c r="BG10" s="11">
        <v>12</v>
      </c>
      <c r="BH10" s="7">
        <v>8</v>
      </c>
      <c r="BI10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96</v>
      </c>
      <c r="BJ10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0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0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1" spans="1:67" ht="63.4" customHeight="1" x14ac:dyDescent="0.25">
      <c r="A11" s="2"/>
      <c r="B11" s="31" t="s">
        <v>24</v>
      </c>
      <c r="C11" s="31" t="s">
        <v>98</v>
      </c>
      <c r="D11" s="33" t="s">
        <v>102</v>
      </c>
      <c r="E11" s="8" t="s">
        <v>103</v>
      </c>
      <c r="F11" s="8" t="s">
        <v>104</v>
      </c>
      <c r="G11" s="8" t="s">
        <v>93</v>
      </c>
      <c r="H11" s="8" t="s">
        <v>97</v>
      </c>
      <c r="I11" s="8" t="s">
        <v>80</v>
      </c>
      <c r="J11" s="5"/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6">
        <v>0</v>
      </c>
      <c r="AF11" s="6">
        <v>0</v>
      </c>
      <c r="AG11" s="6">
        <v>0</v>
      </c>
      <c r="AH11" s="6">
        <v>0</v>
      </c>
      <c r="AI11" s="37"/>
      <c r="AJ11" s="37"/>
      <c r="AK11" s="37"/>
      <c r="AL11" s="37"/>
      <c r="AM11" s="37"/>
      <c r="AN11" s="38"/>
      <c r="AO11" s="35"/>
      <c r="AP11" s="35"/>
      <c r="AQ11" s="35"/>
      <c r="AR11" s="35"/>
      <c r="AS11" s="35"/>
      <c r="AT11" s="35"/>
      <c r="AU11" s="35">
        <v>2</v>
      </c>
      <c r="AV11" s="35">
        <v>2</v>
      </c>
      <c r="AW11" s="35">
        <v>2</v>
      </c>
      <c r="AX11" s="35">
        <v>1</v>
      </c>
      <c r="AY11" s="35">
        <v>1</v>
      </c>
      <c r="AZ11" s="35"/>
      <c r="BA11" s="35"/>
      <c r="BB11" s="35"/>
      <c r="BC11" s="35"/>
      <c r="BD11" s="35"/>
      <c r="BE11" s="35"/>
      <c r="BF11" s="35"/>
      <c r="BG11" s="11">
        <v>8</v>
      </c>
      <c r="BH11" s="7">
        <v>5</v>
      </c>
      <c r="BI11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40</v>
      </c>
      <c r="BJ11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1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1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2" spans="1:67" ht="63.4" customHeight="1" x14ac:dyDescent="0.25">
      <c r="A12" s="2"/>
      <c r="B12" s="31" t="s">
        <v>24</v>
      </c>
      <c r="C12" s="31" t="s">
        <v>98</v>
      </c>
      <c r="D12" s="33" t="s">
        <v>102</v>
      </c>
      <c r="E12" s="8" t="s">
        <v>103</v>
      </c>
      <c r="F12" s="8" t="s">
        <v>104</v>
      </c>
      <c r="G12" s="8" t="s">
        <v>105</v>
      </c>
      <c r="H12" s="8" t="s">
        <v>84</v>
      </c>
      <c r="I12" s="8" t="s">
        <v>80</v>
      </c>
      <c r="J12" s="5"/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6">
        <v>0</v>
      </c>
      <c r="AF12" s="6">
        <v>0</v>
      </c>
      <c r="AG12" s="6">
        <v>0</v>
      </c>
      <c r="AH12" s="6">
        <v>0</v>
      </c>
      <c r="AI12" s="37"/>
      <c r="AJ12" s="37"/>
      <c r="AK12" s="37"/>
      <c r="AL12" s="37"/>
      <c r="AM12" s="37"/>
      <c r="AN12" s="38"/>
      <c r="AO12" s="35"/>
      <c r="AP12" s="35"/>
      <c r="AQ12" s="35"/>
      <c r="AR12" s="35"/>
      <c r="AS12" s="35"/>
      <c r="AT12" s="35"/>
      <c r="AU12" s="35"/>
      <c r="AV12" s="35">
        <v>1</v>
      </c>
      <c r="AW12" s="35">
        <v>2</v>
      </c>
      <c r="AX12" s="35">
        <v>3</v>
      </c>
      <c r="AY12" s="35">
        <v>3</v>
      </c>
      <c r="AZ12" s="35">
        <v>2</v>
      </c>
      <c r="BA12" s="35">
        <v>1</v>
      </c>
      <c r="BB12" s="35"/>
      <c r="BC12" s="35"/>
      <c r="BD12" s="35"/>
      <c r="BE12" s="35"/>
      <c r="BF12" s="35"/>
      <c r="BG12" s="11">
        <v>12</v>
      </c>
      <c r="BH12" s="7">
        <v>37</v>
      </c>
      <c r="BI12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444</v>
      </c>
      <c r="BJ12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2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2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3" spans="1:67" ht="63.4" customHeight="1" x14ac:dyDescent="0.25">
      <c r="A13" s="2"/>
      <c r="B13" s="31" t="s">
        <v>24</v>
      </c>
      <c r="C13" s="31" t="s">
        <v>98</v>
      </c>
      <c r="D13" s="33" t="s">
        <v>102</v>
      </c>
      <c r="E13" s="8" t="s">
        <v>103</v>
      </c>
      <c r="F13" s="8" t="s">
        <v>104</v>
      </c>
      <c r="G13" s="8" t="s">
        <v>105</v>
      </c>
      <c r="H13" s="8" t="s">
        <v>87</v>
      </c>
      <c r="I13" s="8" t="s">
        <v>80</v>
      </c>
      <c r="J13" s="5"/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6">
        <v>0</v>
      </c>
      <c r="AF13" s="6">
        <v>0</v>
      </c>
      <c r="AG13" s="6">
        <v>0</v>
      </c>
      <c r="AH13" s="6">
        <v>0</v>
      </c>
      <c r="AI13" s="37"/>
      <c r="AJ13" s="37"/>
      <c r="AK13" s="37"/>
      <c r="AL13" s="37"/>
      <c r="AM13" s="37"/>
      <c r="AN13" s="38"/>
      <c r="AO13" s="35"/>
      <c r="AP13" s="35"/>
      <c r="AQ13" s="35"/>
      <c r="AR13" s="35"/>
      <c r="AS13" s="35"/>
      <c r="AT13" s="35"/>
      <c r="AU13" s="35"/>
      <c r="AV13" s="35">
        <v>1</v>
      </c>
      <c r="AW13" s="35">
        <v>1</v>
      </c>
      <c r="AX13" s="35">
        <v>2</v>
      </c>
      <c r="AY13" s="35">
        <v>2</v>
      </c>
      <c r="AZ13" s="35">
        <v>1</v>
      </c>
      <c r="BA13" s="35">
        <v>1</v>
      </c>
      <c r="BB13" s="35"/>
      <c r="BC13" s="35"/>
      <c r="BD13" s="35"/>
      <c r="BE13" s="35"/>
      <c r="BF13" s="35"/>
      <c r="BG13" s="11">
        <v>8</v>
      </c>
      <c r="BH13" s="7">
        <v>16</v>
      </c>
      <c r="BI13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128</v>
      </c>
      <c r="BJ13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3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3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4" spans="1:67" ht="63.4" customHeight="1" x14ac:dyDescent="0.25">
      <c r="A14" s="2"/>
      <c r="B14" s="31" t="s">
        <v>24</v>
      </c>
      <c r="C14" s="31" t="s">
        <v>98</v>
      </c>
      <c r="D14" s="33" t="s">
        <v>102</v>
      </c>
      <c r="E14" s="8" t="s">
        <v>103</v>
      </c>
      <c r="F14" s="8" t="s">
        <v>104</v>
      </c>
      <c r="G14" s="8" t="s">
        <v>105</v>
      </c>
      <c r="H14" s="8" t="s">
        <v>86</v>
      </c>
      <c r="I14" s="8" t="s">
        <v>80</v>
      </c>
      <c r="J14" s="5"/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6">
        <v>0</v>
      </c>
      <c r="AF14" s="6">
        <v>0</v>
      </c>
      <c r="AG14" s="6">
        <v>0</v>
      </c>
      <c r="AH14" s="6">
        <v>0</v>
      </c>
      <c r="AI14" s="37"/>
      <c r="AJ14" s="37"/>
      <c r="AK14" s="37"/>
      <c r="AL14" s="37"/>
      <c r="AM14" s="37"/>
      <c r="AN14" s="38"/>
      <c r="AO14" s="35"/>
      <c r="AP14" s="35"/>
      <c r="AQ14" s="35"/>
      <c r="AR14" s="35"/>
      <c r="AS14" s="35"/>
      <c r="AT14" s="35"/>
      <c r="AU14" s="35"/>
      <c r="AV14" s="35">
        <v>1</v>
      </c>
      <c r="AW14" s="35">
        <v>2</v>
      </c>
      <c r="AX14" s="35">
        <v>2</v>
      </c>
      <c r="AY14" s="35">
        <v>2</v>
      </c>
      <c r="AZ14" s="35">
        <v>1</v>
      </c>
      <c r="BA14" s="35"/>
      <c r="BB14" s="35"/>
      <c r="BC14" s="35"/>
      <c r="BD14" s="35"/>
      <c r="BE14" s="35"/>
      <c r="BF14" s="35"/>
      <c r="BG14" s="11">
        <v>8</v>
      </c>
      <c r="BH14" s="7">
        <v>7</v>
      </c>
      <c r="BI14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56</v>
      </c>
      <c r="BJ14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4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4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5" spans="1:67" ht="63.4" customHeight="1" x14ac:dyDescent="0.25">
      <c r="A15" s="2"/>
      <c r="B15" s="31" t="s">
        <v>24</v>
      </c>
      <c r="C15" s="31" t="s">
        <v>98</v>
      </c>
      <c r="D15" s="33" t="s">
        <v>102</v>
      </c>
      <c r="E15" s="8" t="s">
        <v>103</v>
      </c>
      <c r="F15" s="8" t="s">
        <v>104</v>
      </c>
      <c r="G15" s="8" t="s">
        <v>105</v>
      </c>
      <c r="H15" s="8" t="s">
        <v>85</v>
      </c>
      <c r="I15" s="8" t="s">
        <v>80</v>
      </c>
      <c r="J15" s="5"/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6">
        <v>0</v>
      </c>
      <c r="AF15" s="6">
        <v>0</v>
      </c>
      <c r="AG15" s="6">
        <v>0</v>
      </c>
      <c r="AH15" s="6">
        <v>0</v>
      </c>
      <c r="AI15" s="37"/>
      <c r="AJ15" s="37"/>
      <c r="AK15" s="37"/>
      <c r="AL15" s="37"/>
      <c r="AM15" s="37"/>
      <c r="AN15" s="38"/>
      <c r="AO15" s="35"/>
      <c r="AP15" s="35"/>
      <c r="AQ15" s="35"/>
      <c r="AR15" s="35"/>
      <c r="AS15" s="35"/>
      <c r="AT15" s="35"/>
      <c r="AU15" s="35">
        <v>1</v>
      </c>
      <c r="AV15" s="35">
        <v>2</v>
      </c>
      <c r="AW15" s="35">
        <v>3</v>
      </c>
      <c r="AX15" s="35">
        <v>3</v>
      </c>
      <c r="AY15" s="35">
        <v>2</v>
      </c>
      <c r="AZ15" s="35">
        <v>1</v>
      </c>
      <c r="BA15" s="35"/>
      <c r="BB15" s="35"/>
      <c r="BC15" s="35"/>
      <c r="BD15" s="35"/>
      <c r="BE15" s="35"/>
      <c r="BF15" s="35"/>
      <c r="BG15" s="11">
        <v>12</v>
      </c>
      <c r="BH15" s="7">
        <v>8</v>
      </c>
      <c r="BI15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96</v>
      </c>
      <c r="BJ15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5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5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6" spans="1:67" ht="63.4" customHeight="1" x14ac:dyDescent="0.25">
      <c r="A16" s="2"/>
      <c r="B16" s="31" t="s">
        <v>24</v>
      </c>
      <c r="C16" s="31" t="s">
        <v>98</v>
      </c>
      <c r="D16" s="33" t="s">
        <v>102</v>
      </c>
      <c r="E16" s="8" t="s">
        <v>103</v>
      </c>
      <c r="F16" s="8" t="s">
        <v>104</v>
      </c>
      <c r="G16" s="8" t="s">
        <v>105</v>
      </c>
      <c r="H16" s="8" t="s">
        <v>97</v>
      </c>
      <c r="I16" s="8" t="s">
        <v>80</v>
      </c>
      <c r="J16" s="5"/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6">
        <v>0</v>
      </c>
      <c r="AF16" s="6">
        <v>0</v>
      </c>
      <c r="AG16" s="6">
        <v>0</v>
      </c>
      <c r="AH16" s="6">
        <v>0</v>
      </c>
      <c r="AI16" s="37"/>
      <c r="AJ16" s="37"/>
      <c r="AK16" s="37"/>
      <c r="AL16" s="37"/>
      <c r="AM16" s="37"/>
      <c r="AN16" s="38"/>
      <c r="AO16" s="35"/>
      <c r="AP16" s="35"/>
      <c r="AQ16" s="35"/>
      <c r="AR16" s="35"/>
      <c r="AS16" s="35"/>
      <c r="AT16" s="35"/>
      <c r="AU16" s="35">
        <v>2</v>
      </c>
      <c r="AV16" s="35">
        <v>2</v>
      </c>
      <c r="AW16" s="35">
        <v>2</v>
      </c>
      <c r="AX16" s="35">
        <v>1</v>
      </c>
      <c r="AY16" s="35">
        <v>1</v>
      </c>
      <c r="AZ16" s="35"/>
      <c r="BA16" s="35"/>
      <c r="BB16" s="35"/>
      <c r="BC16" s="35"/>
      <c r="BD16" s="35"/>
      <c r="BE16" s="35"/>
      <c r="BF16" s="35"/>
      <c r="BG16" s="11">
        <v>8</v>
      </c>
      <c r="BH16" s="7">
        <v>4</v>
      </c>
      <c r="BI16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32</v>
      </c>
      <c r="BJ16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6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6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7" spans="1:64" ht="63.4" customHeight="1" x14ac:dyDescent="0.25">
      <c r="A17" s="2"/>
      <c r="B17" s="31" t="s">
        <v>24</v>
      </c>
      <c r="C17" s="31" t="s">
        <v>98</v>
      </c>
      <c r="D17" s="33" t="s">
        <v>102</v>
      </c>
      <c r="E17" s="8" t="s">
        <v>103</v>
      </c>
      <c r="F17" s="8" t="s">
        <v>104</v>
      </c>
      <c r="G17" s="8" t="s">
        <v>106</v>
      </c>
      <c r="H17" s="8" t="s">
        <v>84</v>
      </c>
      <c r="I17" s="8" t="s">
        <v>80</v>
      </c>
      <c r="J17" s="5"/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6">
        <v>0</v>
      </c>
      <c r="AF17" s="6">
        <v>0</v>
      </c>
      <c r="AG17" s="6">
        <v>0</v>
      </c>
      <c r="AH17" s="6">
        <v>0</v>
      </c>
      <c r="AI17" s="37"/>
      <c r="AJ17" s="37"/>
      <c r="AK17" s="37"/>
      <c r="AL17" s="37"/>
      <c r="AM17" s="37"/>
      <c r="AN17" s="38"/>
      <c r="AO17" s="35"/>
      <c r="AP17" s="35"/>
      <c r="AQ17" s="35"/>
      <c r="AR17" s="35"/>
      <c r="AS17" s="35"/>
      <c r="AT17" s="35"/>
      <c r="AU17" s="35"/>
      <c r="AV17" s="35">
        <v>1</v>
      </c>
      <c r="AW17" s="35">
        <v>2</v>
      </c>
      <c r="AX17" s="35">
        <v>3</v>
      </c>
      <c r="AY17" s="35">
        <v>3</v>
      </c>
      <c r="AZ17" s="35">
        <v>2</v>
      </c>
      <c r="BA17" s="35">
        <v>1</v>
      </c>
      <c r="BB17" s="35"/>
      <c r="BC17" s="35"/>
      <c r="BD17" s="35"/>
      <c r="BE17" s="35"/>
      <c r="BF17" s="35"/>
      <c r="BG17" s="11">
        <v>12</v>
      </c>
      <c r="BH17" s="7">
        <v>45</v>
      </c>
      <c r="BI17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540</v>
      </c>
      <c r="BJ17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7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7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8" spans="1:64" ht="63.4" customHeight="1" x14ac:dyDescent="0.25">
      <c r="A18" s="2"/>
      <c r="B18" s="31" t="s">
        <v>24</v>
      </c>
      <c r="C18" s="31" t="s">
        <v>98</v>
      </c>
      <c r="D18" s="33" t="s">
        <v>102</v>
      </c>
      <c r="E18" s="8" t="s">
        <v>103</v>
      </c>
      <c r="F18" s="8" t="s">
        <v>104</v>
      </c>
      <c r="G18" s="8" t="s">
        <v>106</v>
      </c>
      <c r="H18" s="8" t="s">
        <v>87</v>
      </c>
      <c r="I18" s="8" t="s">
        <v>80</v>
      </c>
      <c r="J18" s="5"/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6">
        <v>0</v>
      </c>
      <c r="AF18" s="6">
        <v>0</v>
      </c>
      <c r="AG18" s="6">
        <v>0</v>
      </c>
      <c r="AH18" s="6">
        <v>0</v>
      </c>
      <c r="AI18" s="37"/>
      <c r="AJ18" s="37"/>
      <c r="AK18" s="37"/>
      <c r="AL18" s="37"/>
      <c r="AM18" s="37"/>
      <c r="AN18" s="38"/>
      <c r="AO18" s="35"/>
      <c r="AP18" s="35"/>
      <c r="AQ18" s="35"/>
      <c r="AR18" s="35"/>
      <c r="AS18" s="35"/>
      <c r="AT18" s="35"/>
      <c r="AU18" s="35"/>
      <c r="AV18" s="35">
        <v>1</v>
      </c>
      <c r="AW18" s="35">
        <v>1</v>
      </c>
      <c r="AX18" s="35">
        <v>2</v>
      </c>
      <c r="AY18" s="35">
        <v>2</v>
      </c>
      <c r="AZ18" s="35">
        <v>1</v>
      </c>
      <c r="BA18" s="35">
        <v>1</v>
      </c>
      <c r="BB18" s="35"/>
      <c r="BC18" s="35"/>
      <c r="BD18" s="35"/>
      <c r="BE18" s="35"/>
      <c r="BF18" s="35"/>
      <c r="BG18" s="11">
        <v>8</v>
      </c>
      <c r="BH18" s="7">
        <v>10</v>
      </c>
      <c r="BI18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80</v>
      </c>
      <c r="BJ18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8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8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9" spans="1:64" ht="63.4" customHeight="1" x14ac:dyDescent="0.25">
      <c r="A19" s="2"/>
      <c r="B19" s="31" t="s">
        <v>24</v>
      </c>
      <c r="C19" s="31" t="s">
        <v>98</v>
      </c>
      <c r="D19" s="33" t="s">
        <v>102</v>
      </c>
      <c r="E19" s="8" t="s">
        <v>103</v>
      </c>
      <c r="F19" s="8" t="s">
        <v>104</v>
      </c>
      <c r="G19" s="8" t="s">
        <v>106</v>
      </c>
      <c r="H19" s="8" t="s">
        <v>86</v>
      </c>
      <c r="I19" s="8" t="s">
        <v>80</v>
      </c>
      <c r="J19" s="5"/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6">
        <v>0</v>
      </c>
      <c r="AF19" s="6">
        <v>0</v>
      </c>
      <c r="AG19" s="6">
        <v>0</v>
      </c>
      <c r="AH19" s="6">
        <v>0</v>
      </c>
      <c r="AI19" s="37"/>
      <c r="AJ19" s="37"/>
      <c r="AK19" s="37"/>
      <c r="AL19" s="37"/>
      <c r="AM19" s="37"/>
      <c r="AN19" s="38"/>
      <c r="AO19" s="35"/>
      <c r="AP19" s="35"/>
      <c r="AQ19" s="35"/>
      <c r="AR19" s="35"/>
      <c r="AS19" s="35"/>
      <c r="AT19" s="35"/>
      <c r="AU19" s="35"/>
      <c r="AV19" s="35">
        <v>1</v>
      </c>
      <c r="AW19" s="35">
        <v>2</v>
      </c>
      <c r="AX19" s="35">
        <v>2</v>
      </c>
      <c r="AY19" s="35">
        <v>2</v>
      </c>
      <c r="AZ19" s="35">
        <v>1</v>
      </c>
      <c r="BA19" s="35"/>
      <c r="BB19" s="35"/>
      <c r="BC19" s="35"/>
      <c r="BD19" s="35"/>
      <c r="BE19" s="35"/>
      <c r="BF19" s="35"/>
      <c r="BG19" s="11">
        <v>8</v>
      </c>
      <c r="BH19" s="7">
        <v>5</v>
      </c>
      <c r="BI19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40</v>
      </c>
      <c r="BJ19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9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9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0" spans="1:64" ht="63.4" customHeight="1" x14ac:dyDescent="0.25">
      <c r="A20" s="2"/>
      <c r="B20" s="31" t="s">
        <v>24</v>
      </c>
      <c r="C20" s="31" t="s">
        <v>98</v>
      </c>
      <c r="D20" s="33" t="s">
        <v>102</v>
      </c>
      <c r="E20" s="8" t="s">
        <v>103</v>
      </c>
      <c r="F20" s="8" t="s">
        <v>104</v>
      </c>
      <c r="G20" s="8" t="s">
        <v>106</v>
      </c>
      <c r="H20" s="8" t="s">
        <v>85</v>
      </c>
      <c r="I20" s="8" t="s">
        <v>80</v>
      </c>
      <c r="J20" s="5"/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6">
        <v>0</v>
      </c>
      <c r="AF20" s="6">
        <v>0</v>
      </c>
      <c r="AG20" s="6">
        <v>0</v>
      </c>
      <c r="AH20" s="6">
        <v>0</v>
      </c>
      <c r="AI20" s="37"/>
      <c r="AJ20" s="37"/>
      <c r="AK20" s="37"/>
      <c r="AL20" s="37"/>
      <c r="AM20" s="37"/>
      <c r="AN20" s="38"/>
      <c r="AO20" s="35"/>
      <c r="AP20" s="35"/>
      <c r="AQ20" s="35"/>
      <c r="AR20" s="35"/>
      <c r="AS20" s="35"/>
      <c r="AT20" s="35"/>
      <c r="AU20" s="35">
        <v>1</v>
      </c>
      <c r="AV20" s="35">
        <v>2</v>
      </c>
      <c r="AW20" s="35">
        <v>3</v>
      </c>
      <c r="AX20" s="35">
        <v>3</v>
      </c>
      <c r="AY20" s="35">
        <v>2</v>
      </c>
      <c r="AZ20" s="35">
        <v>1</v>
      </c>
      <c r="BA20" s="35"/>
      <c r="BB20" s="35"/>
      <c r="BC20" s="35"/>
      <c r="BD20" s="35"/>
      <c r="BE20" s="35"/>
      <c r="BF20" s="35"/>
      <c r="BG20" s="11">
        <v>12</v>
      </c>
      <c r="BH20" s="7">
        <v>10</v>
      </c>
      <c r="BI20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120</v>
      </c>
      <c r="BJ20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0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0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1" spans="1:64" ht="63.4" customHeight="1" x14ac:dyDescent="0.25">
      <c r="A21" s="2"/>
      <c r="B21" s="31" t="s">
        <v>24</v>
      </c>
      <c r="C21" s="31" t="s">
        <v>98</v>
      </c>
      <c r="D21" s="33" t="s">
        <v>102</v>
      </c>
      <c r="E21" s="8" t="s">
        <v>103</v>
      </c>
      <c r="F21" s="8" t="s">
        <v>104</v>
      </c>
      <c r="G21" s="8" t="s">
        <v>106</v>
      </c>
      <c r="H21" s="8" t="s">
        <v>97</v>
      </c>
      <c r="I21" s="8" t="s">
        <v>80</v>
      </c>
      <c r="J21" s="5"/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6">
        <v>0</v>
      </c>
      <c r="AF21" s="6">
        <v>0</v>
      </c>
      <c r="AG21" s="6">
        <v>0</v>
      </c>
      <c r="AH21" s="6">
        <v>0</v>
      </c>
      <c r="AI21" s="37"/>
      <c r="AJ21" s="37"/>
      <c r="AK21" s="37"/>
      <c r="AL21" s="37"/>
      <c r="AM21" s="37"/>
      <c r="AN21" s="38"/>
      <c r="AO21" s="35"/>
      <c r="AP21" s="35"/>
      <c r="AQ21" s="35"/>
      <c r="AR21" s="35"/>
      <c r="AS21" s="35"/>
      <c r="AT21" s="35"/>
      <c r="AU21" s="35">
        <v>2</v>
      </c>
      <c r="AV21" s="35">
        <v>2</v>
      </c>
      <c r="AW21" s="35">
        <v>2</v>
      </c>
      <c r="AX21" s="35">
        <v>1</v>
      </c>
      <c r="AY21" s="35">
        <v>1</v>
      </c>
      <c r="AZ21" s="35"/>
      <c r="BA21" s="35"/>
      <c r="BB21" s="35"/>
      <c r="BC21" s="35"/>
      <c r="BD21" s="35"/>
      <c r="BE21" s="35"/>
      <c r="BF21" s="35"/>
      <c r="BG21" s="11">
        <v>8</v>
      </c>
      <c r="BH21" s="7">
        <v>4</v>
      </c>
      <c r="BI21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32</v>
      </c>
      <c r="BJ21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1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1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2" spans="1:64" ht="63.4" customHeight="1" x14ac:dyDescent="0.25">
      <c r="A22" s="2"/>
      <c r="B22" s="31" t="s">
        <v>24</v>
      </c>
      <c r="C22" s="31" t="s">
        <v>98</v>
      </c>
      <c r="D22" s="33" t="s">
        <v>102</v>
      </c>
      <c r="E22" s="8" t="s">
        <v>103</v>
      </c>
      <c r="F22" s="8" t="s">
        <v>104</v>
      </c>
      <c r="G22" s="8" t="s">
        <v>90</v>
      </c>
      <c r="H22" s="8" t="s">
        <v>84</v>
      </c>
      <c r="I22" s="8" t="s">
        <v>80</v>
      </c>
      <c r="J22" s="5"/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6">
        <v>0</v>
      </c>
      <c r="AF22" s="6">
        <v>0</v>
      </c>
      <c r="AG22" s="6">
        <v>0</v>
      </c>
      <c r="AH22" s="6">
        <v>0</v>
      </c>
      <c r="AI22" s="37"/>
      <c r="AJ22" s="37"/>
      <c r="AK22" s="37"/>
      <c r="AL22" s="37"/>
      <c r="AM22" s="37"/>
      <c r="AN22" s="38"/>
      <c r="AO22" s="35"/>
      <c r="AP22" s="35"/>
      <c r="AQ22" s="35"/>
      <c r="AR22" s="35"/>
      <c r="AS22" s="35"/>
      <c r="AT22" s="35"/>
      <c r="AU22" s="35"/>
      <c r="AV22" s="35">
        <v>1</v>
      </c>
      <c r="AW22" s="35">
        <v>2</v>
      </c>
      <c r="AX22" s="35">
        <v>3</v>
      </c>
      <c r="AY22" s="35">
        <v>3</v>
      </c>
      <c r="AZ22" s="35">
        <v>2</v>
      </c>
      <c r="BA22" s="35">
        <v>1</v>
      </c>
      <c r="BB22" s="35"/>
      <c r="BC22" s="35"/>
      <c r="BD22" s="35"/>
      <c r="BE22" s="35"/>
      <c r="BF22" s="35"/>
      <c r="BG22" s="11">
        <v>12</v>
      </c>
      <c r="BH22" s="7">
        <v>25</v>
      </c>
      <c r="BI22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300</v>
      </c>
      <c r="BJ22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2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2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3" spans="1:64" ht="63.4" customHeight="1" x14ac:dyDescent="0.25">
      <c r="A23" s="2"/>
      <c r="B23" s="31" t="s">
        <v>24</v>
      </c>
      <c r="C23" s="31" t="s">
        <v>98</v>
      </c>
      <c r="D23" s="33" t="s">
        <v>102</v>
      </c>
      <c r="E23" s="8" t="s">
        <v>103</v>
      </c>
      <c r="F23" s="8" t="s">
        <v>104</v>
      </c>
      <c r="G23" s="8" t="s">
        <v>90</v>
      </c>
      <c r="H23" s="8" t="s">
        <v>85</v>
      </c>
      <c r="I23" s="8" t="s">
        <v>80</v>
      </c>
      <c r="J23" s="5"/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6">
        <v>0</v>
      </c>
      <c r="AF23" s="6">
        <v>0</v>
      </c>
      <c r="AG23" s="6">
        <v>0</v>
      </c>
      <c r="AH23" s="6">
        <v>0</v>
      </c>
      <c r="AI23" s="37"/>
      <c r="AJ23" s="37"/>
      <c r="AK23" s="37"/>
      <c r="AL23" s="37"/>
      <c r="AM23" s="37"/>
      <c r="AN23" s="38"/>
      <c r="AO23" s="35"/>
      <c r="AP23" s="35"/>
      <c r="AQ23" s="35"/>
      <c r="AR23" s="35"/>
      <c r="AS23" s="35"/>
      <c r="AT23" s="35"/>
      <c r="AU23" s="35">
        <v>1</v>
      </c>
      <c r="AV23" s="35">
        <v>2</v>
      </c>
      <c r="AW23" s="35">
        <v>3</v>
      </c>
      <c r="AX23" s="35">
        <v>3</v>
      </c>
      <c r="AY23" s="35">
        <v>2</v>
      </c>
      <c r="AZ23" s="35">
        <v>1</v>
      </c>
      <c r="BA23" s="35"/>
      <c r="BB23" s="35"/>
      <c r="BC23" s="35"/>
      <c r="BD23" s="35"/>
      <c r="BE23" s="35"/>
      <c r="BF23" s="35"/>
      <c r="BG23" s="11">
        <v>12</v>
      </c>
      <c r="BH23" s="7">
        <v>27</v>
      </c>
      <c r="BI23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324</v>
      </c>
      <c r="BJ23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3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3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4" spans="1:64" ht="63.4" customHeight="1" x14ac:dyDescent="0.25">
      <c r="A24" s="2"/>
      <c r="B24" s="31" t="s">
        <v>24</v>
      </c>
      <c r="C24" s="31" t="s">
        <v>98</v>
      </c>
      <c r="D24" s="33" t="s">
        <v>102</v>
      </c>
      <c r="E24" s="8" t="s">
        <v>107</v>
      </c>
      <c r="F24" s="8" t="s">
        <v>108</v>
      </c>
      <c r="G24" s="8" t="s">
        <v>91</v>
      </c>
      <c r="H24" s="8" t="s">
        <v>84</v>
      </c>
      <c r="I24" s="8" t="s">
        <v>80</v>
      </c>
      <c r="J24" s="5"/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6">
        <v>0</v>
      </c>
      <c r="AF24" s="6">
        <v>0</v>
      </c>
      <c r="AG24" s="6">
        <v>0</v>
      </c>
      <c r="AH24" s="6">
        <v>0</v>
      </c>
      <c r="AI24" s="37"/>
      <c r="AJ24" s="37"/>
      <c r="AK24" s="37"/>
      <c r="AL24" s="37"/>
      <c r="AM24" s="37"/>
      <c r="AN24" s="38"/>
      <c r="AO24" s="35"/>
      <c r="AP24" s="35"/>
      <c r="AQ24" s="35"/>
      <c r="AR24" s="35"/>
      <c r="AS24" s="35"/>
      <c r="AT24" s="35"/>
      <c r="AU24" s="35"/>
      <c r="AV24" s="35">
        <v>1</v>
      </c>
      <c r="AW24" s="35">
        <v>2</v>
      </c>
      <c r="AX24" s="35">
        <v>3</v>
      </c>
      <c r="AY24" s="35">
        <v>3</v>
      </c>
      <c r="AZ24" s="35">
        <v>2</v>
      </c>
      <c r="BA24" s="35">
        <v>1</v>
      </c>
      <c r="BB24" s="35"/>
      <c r="BC24" s="35"/>
      <c r="BD24" s="35"/>
      <c r="BE24" s="35"/>
      <c r="BF24" s="35"/>
      <c r="BG24" s="11">
        <v>12</v>
      </c>
      <c r="BH24" s="7">
        <v>74</v>
      </c>
      <c r="BI24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888</v>
      </c>
      <c r="BJ24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4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4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5" spans="1:64" ht="63.4" customHeight="1" x14ac:dyDescent="0.25">
      <c r="A25" s="2"/>
      <c r="B25" s="31" t="s">
        <v>24</v>
      </c>
      <c r="C25" s="31" t="s">
        <v>98</v>
      </c>
      <c r="D25" s="33" t="s">
        <v>102</v>
      </c>
      <c r="E25" s="8" t="s">
        <v>107</v>
      </c>
      <c r="F25" s="8" t="s">
        <v>108</v>
      </c>
      <c r="G25" s="8" t="s">
        <v>91</v>
      </c>
      <c r="H25" s="8" t="s">
        <v>85</v>
      </c>
      <c r="I25" s="8" t="s">
        <v>80</v>
      </c>
      <c r="J25" s="5"/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6">
        <v>0</v>
      </c>
      <c r="AF25" s="6">
        <v>0</v>
      </c>
      <c r="AG25" s="6">
        <v>0</v>
      </c>
      <c r="AH25" s="6">
        <v>0</v>
      </c>
      <c r="AI25" s="37"/>
      <c r="AJ25" s="37"/>
      <c r="AK25" s="37"/>
      <c r="AL25" s="37"/>
      <c r="AM25" s="37"/>
      <c r="AN25" s="38"/>
      <c r="AO25" s="35"/>
      <c r="AP25" s="35"/>
      <c r="AQ25" s="35"/>
      <c r="AR25" s="35"/>
      <c r="AS25" s="35"/>
      <c r="AT25" s="35"/>
      <c r="AU25" s="35">
        <v>1</v>
      </c>
      <c r="AV25" s="35">
        <v>2</v>
      </c>
      <c r="AW25" s="35">
        <v>3</v>
      </c>
      <c r="AX25" s="35">
        <v>3</v>
      </c>
      <c r="AY25" s="35">
        <v>2</v>
      </c>
      <c r="AZ25" s="35">
        <v>1</v>
      </c>
      <c r="BA25" s="35"/>
      <c r="BB25" s="35"/>
      <c r="BC25" s="35"/>
      <c r="BD25" s="35"/>
      <c r="BE25" s="35"/>
      <c r="BF25" s="35"/>
      <c r="BG25" s="11">
        <v>12</v>
      </c>
      <c r="BH25" s="7">
        <v>13</v>
      </c>
      <c r="BI25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156</v>
      </c>
      <c r="BJ25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5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5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6" spans="1:64" ht="63.4" customHeight="1" x14ac:dyDescent="0.25">
      <c r="A26" s="2"/>
      <c r="B26" s="31" t="s">
        <v>24</v>
      </c>
      <c r="C26" s="31" t="s">
        <v>98</v>
      </c>
      <c r="D26" s="33" t="s">
        <v>102</v>
      </c>
      <c r="E26" s="8" t="s">
        <v>107</v>
      </c>
      <c r="F26" s="8" t="s">
        <v>108</v>
      </c>
      <c r="G26" s="8" t="s">
        <v>93</v>
      </c>
      <c r="H26" s="8" t="s">
        <v>84</v>
      </c>
      <c r="I26" s="8" t="s">
        <v>80</v>
      </c>
      <c r="J26" s="5"/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6">
        <v>0</v>
      </c>
      <c r="AF26" s="6">
        <v>0</v>
      </c>
      <c r="AG26" s="6">
        <v>0</v>
      </c>
      <c r="AH26" s="6">
        <v>0</v>
      </c>
      <c r="AI26" s="37"/>
      <c r="AJ26" s="37"/>
      <c r="AK26" s="37"/>
      <c r="AL26" s="37"/>
      <c r="AM26" s="37"/>
      <c r="AN26" s="38"/>
      <c r="AO26" s="35"/>
      <c r="AP26" s="35"/>
      <c r="AQ26" s="35"/>
      <c r="AR26" s="35"/>
      <c r="AS26" s="35"/>
      <c r="AT26" s="35"/>
      <c r="AU26" s="35"/>
      <c r="AV26" s="35">
        <v>1</v>
      </c>
      <c r="AW26" s="35">
        <v>2</v>
      </c>
      <c r="AX26" s="35">
        <v>3</v>
      </c>
      <c r="AY26" s="35">
        <v>3</v>
      </c>
      <c r="AZ26" s="35">
        <v>2</v>
      </c>
      <c r="BA26" s="35">
        <v>1</v>
      </c>
      <c r="BB26" s="35"/>
      <c r="BC26" s="35"/>
      <c r="BD26" s="35"/>
      <c r="BE26" s="35"/>
      <c r="BF26" s="35"/>
      <c r="BG26" s="11">
        <v>12</v>
      </c>
      <c r="BH26" s="7">
        <v>61</v>
      </c>
      <c r="BI26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732</v>
      </c>
      <c r="BJ26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6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6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7" spans="1:64" ht="63.4" customHeight="1" x14ac:dyDescent="0.25">
      <c r="A27" s="2"/>
      <c r="B27" s="31" t="s">
        <v>24</v>
      </c>
      <c r="C27" s="31" t="s">
        <v>98</v>
      </c>
      <c r="D27" s="33" t="s">
        <v>102</v>
      </c>
      <c r="E27" s="8" t="s">
        <v>107</v>
      </c>
      <c r="F27" s="8" t="s">
        <v>108</v>
      </c>
      <c r="G27" s="8" t="s">
        <v>93</v>
      </c>
      <c r="H27" s="8" t="s">
        <v>86</v>
      </c>
      <c r="I27" s="8" t="s">
        <v>80</v>
      </c>
      <c r="J27" s="5"/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6">
        <v>0</v>
      </c>
      <c r="AF27" s="6">
        <v>0</v>
      </c>
      <c r="AG27" s="6">
        <v>0</v>
      </c>
      <c r="AH27" s="6">
        <v>0</v>
      </c>
      <c r="AI27" s="37"/>
      <c r="AJ27" s="37"/>
      <c r="AK27" s="37"/>
      <c r="AL27" s="37"/>
      <c r="AM27" s="37"/>
      <c r="AN27" s="38"/>
      <c r="AO27" s="35"/>
      <c r="AP27" s="35"/>
      <c r="AQ27" s="35"/>
      <c r="AR27" s="35"/>
      <c r="AS27" s="35"/>
      <c r="AT27" s="35"/>
      <c r="AU27" s="35"/>
      <c r="AV27" s="35">
        <v>1</v>
      </c>
      <c r="AW27" s="35">
        <v>2</v>
      </c>
      <c r="AX27" s="35">
        <v>2</v>
      </c>
      <c r="AY27" s="35">
        <v>2</v>
      </c>
      <c r="AZ27" s="35">
        <v>1</v>
      </c>
      <c r="BA27" s="35"/>
      <c r="BB27" s="35"/>
      <c r="BC27" s="35"/>
      <c r="BD27" s="35"/>
      <c r="BE27" s="35"/>
      <c r="BF27" s="35"/>
      <c r="BG27" s="11">
        <v>8</v>
      </c>
      <c r="BH27" s="7">
        <v>31</v>
      </c>
      <c r="BI27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248</v>
      </c>
      <c r="BJ27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7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7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8" spans="1:64" ht="63.4" customHeight="1" x14ac:dyDescent="0.25">
      <c r="A28" s="2"/>
      <c r="B28" s="31" t="s">
        <v>24</v>
      </c>
      <c r="C28" s="31" t="s">
        <v>98</v>
      </c>
      <c r="D28" s="33" t="s">
        <v>102</v>
      </c>
      <c r="E28" s="8" t="s">
        <v>107</v>
      </c>
      <c r="F28" s="8" t="s">
        <v>108</v>
      </c>
      <c r="G28" s="8" t="s">
        <v>93</v>
      </c>
      <c r="H28" s="8" t="s">
        <v>85</v>
      </c>
      <c r="I28" s="8" t="s">
        <v>80</v>
      </c>
      <c r="J28" s="5"/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6">
        <v>0</v>
      </c>
      <c r="AF28" s="6">
        <v>0</v>
      </c>
      <c r="AG28" s="6">
        <v>0</v>
      </c>
      <c r="AH28" s="6">
        <v>0</v>
      </c>
      <c r="AI28" s="37"/>
      <c r="AJ28" s="37"/>
      <c r="AK28" s="37"/>
      <c r="AL28" s="37"/>
      <c r="AM28" s="37"/>
      <c r="AN28" s="38"/>
      <c r="AO28" s="35"/>
      <c r="AP28" s="35"/>
      <c r="AQ28" s="35"/>
      <c r="AR28" s="35"/>
      <c r="AS28" s="35"/>
      <c r="AT28" s="35"/>
      <c r="AU28" s="35">
        <v>1</v>
      </c>
      <c r="AV28" s="35">
        <v>2</v>
      </c>
      <c r="AW28" s="35">
        <v>3</v>
      </c>
      <c r="AX28" s="35">
        <v>3</v>
      </c>
      <c r="AY28" s="35">
        <v>2</v>
      </c>
      <c r="AZ28" s="35">
        <v>1</v>
      </c>
      <c r="BA28" s="35"/>
      <c r="BB28" s="35"/>
      <c r="BC28" s="35"/>
      <c r="BD28" s="35"/>
      <c r="BE28" s="35"/>
      <c r="BF28" s="35"/>
      <c r="BG28" s="11">
        <v>12</v>
      </c>
      <c r="BH28" s="7">
        <v>8</v>
      </c>
      <c r="BI28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96</v>
      </c>
      <c r="BJ28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8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8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9" spans="1:64" ht="63.4" customHeight="1" x14ac:dyDescent="0.25">
      <c r="A29" s="2"/>
      <c r="B29" s="31" t="s">
        <v>24</v>
      </c>
      <c r="C29" s="31" t="s">
        <v>98</v>
      </c>
      <c r="D29" s="33" t="s">
        <v>102</v>
      </c>
      <c r="E29" s="8" t="s">
        <v>107</v>
      </c>
      <c r="F29" s="8" t="s">
        <v>108</v>
      </c>
      <c r="G29" s="8" t="s">
        <v>99</v>
      </c>
      <c r="H29" s="8" t="s">
        <v>84</v>
      </c>
      <c r="I29" s="8" t="s">
        <v>80</v>
      </c>
      <c r="J29" s="5"/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6">
        <v>0</v>
      </c>
      <c r="AF29" s="6">
        <v>0</v>
      </c>
      <c r="AG29" s="6">
        <v>0</v>
      </c>
      <c r="AH29" s="6">
        <v>0</v>
      </c>
      <c r="AI29" s="37"/>
      <c r="AJ29" s="37"/>
      <c r="AK29" s="37"/>
      <c r="AL29" s="37"/>
      <c r="AM29" s="37"/>
      <c r="AN29" s="38"/>
      <c r="AO29" s="35"/>
      <c r="AP29" s="35"/>
      <c r="AQ29" s="35"/>
      <c r="AR29" s="35"/>
      <c r="AS29" s="35"/>
      <c r="AT29" s="35"/>
      <c r="AU29" s="35"/>
      <c r="AV29" s="35">
        <v>1</v>
      </c>
      <c r="AW29" s="35">
        <v>2</v>
      </c>
      <c r="AX29" s="35">
        <v>3</v>
      </c>
      <c r="AY29" s="35">
        <v>3</v>
      </c>
      <c r="AZ29" s="35">
        <v>2</v>
      </c>
      <c r="BA29" s="35">
        <v>1</v>
      </c>
      <c r="BB29" s="35"/>
      <c r="BC29" s="35"/>
      <c r="BD29" s="35"/>
      <c r="BE29" s="35"/>
      <c r="BF29" s="35"/>
      <c r="BG29" s="11">
        <v>12</v>
      </c>
      <c r="BH29" s="7">
        <v>45</v>
      </c>
      <c r="BI29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540</v>
      </c>
      <c r="BJ29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9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9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0" spans="1:64" ht="63.4" customHeight="1" x14ac:dyDescent="0.25">
      <c r="A30" s="2"/>
      <c r="B30" s="31" t="s">
        <v>24</v>
      </c>
      <c r="C30" s="31" t="s">
        <v>98</v>
      </c>
      <c r="D30" s="33" t="s">
        <v>102</v>
      </c>
      <c r="E30" s="8" t="s">
        <v>107</v>
      </c>
      <c r="F30" s="8" t="s">
        <v>108</v>
      </c>
      <c r="G30" s="8" t="s">
        <v>99</v>
      </c>
      <c r="H30" s="8" t="s">
        <v>86</v>
      </c>
      <c r="I30" s="8" t="s">
        <v>80</v>
      </c>
      <c r="J30" s="5"/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6">
        <v>0</v>
      </c>
      <c r="AF30" s="6">
        <v>0</v>
      </c>
      <c r="AG30" s="6">
        <v>0</v>
      </c>
      <c r="AH30" s="6">
        <v>0</v>
      </c>
      <c r="AI30" s="37"/>
      <c r="AJ30" s="37"/>
      <c r="AK30" s="37"/>
      <c r="AL30" s="37"/>
      <c r="AM30" s="37"/>
      <c r="AN30" s="38"/>
      <c r="AO30" s="35"/>
      <c r="AP30" s="35"/>
      <c r="AQ30" s="35"/>
      <c r="AR30" s="35"/>
      <c r="AS30" s="35"/>
      <c r="AT30" s="35"/>
      <c r="AU30" s="35"/>
      <c r="AV30" s="35">
        <v>1</v>
      </c>
      <c r="AW30" s="35">
        <v>2</v>
      </c>
      <c r="AX30" s="35">
        <v>2</v>
      </c>
      <c r="AY30" s="35">
        <v>2</v>
      </c>
      <c r="AZ30" s="35">
        <v>1</v>
      </c>
      <c r="BA30" s="35"/>
      <c r="BB30" s="35"/>
      <c r="BC30" s="35"/>
      <c r="BD30" s="35"/>
      <c r="BE30" s="35"/>
      <c r="BF30" s="35"/>
      <c r="BG30" s="11">
        <v>8</v>
      </c>
      <c r="BH30" s="7">
        <v>15</v>
      </c>
      <c r="BI30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120</v>
      </c>
      <c r="BJ30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0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0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1" spans="1:64" ht="63.4" customHeight="1" x14ac:dyDescent="0.25">
      <c r="A31" s="2"/>
      <c r="B31" s="31" t="s">
        <v>24</v>
      </c>
      <c r="C31" s="31" t="s">
        <v>98</v>
      </c>
      <c r="D31" s="33" t="s">
        <v>102</v>
      </c>
      <c r="E31" s="8" t="s">
        <v>107</v>
      </c>
      <c r="F31" s="8" t="s">
        <v>108</v>
      </c>
      <c r="G31" s="8" t="s">
        <v>99</v>
      </c>
      <c r="H31" s="8" t="s">
        <v>85</v>
      </c>
      <c r="I31" s="8" t="s">
        <v>80</v>
      </c>
      <c r="J31" s="5"/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6">
        <v>0</v>
      </c>
      <c r="AF31" s="6">
        <v>0</v>
      </c>
      <c r="AG31" s="6">
        <v>0</v>
      </c>
      <c r="AH31" s="6">
        <v>0</v>
      </c>
      <c r="AI31" s="37"/>
      <c r="AJ31" s="37"/>
      <c r="AK31" s="37"/>
      <c r="AL31" s="37"/>
      <c r="AM31" s="37"/>
      <c r="AN31" s="38"/>
      <c r="AO31" s="35"/>
      <c r="AP31" s="35"/>
      <c r="AQ31" s="35"/>
      <c r="AR31" s="35"/>
      <c r="AS31" s="35"/>
      <c r="AT31" s="35"/>
      <c r="AU31" s="35">
        <v>1</v>
      </c>
      <c r="AV31" s="35">
        <v>2</v>
      </c>
      <c r="AW31" s="35">
        <v>3</v>
      </c>
      <c r="AX31" s="35">
        <v>3</v>
      </c>
      <c r="AY31" s="35">
        <v>2</v>
      </c>
      <c r="AZ31" s="35">
        <v>1</v>
      </c>
      <c r="BA31" s="35"/>
      <c r="BB31" s="35"/>
      <c r="BC31" s="35"/>
      <c r="BD31" s="35"/>
      <c r="BE31" s="35"/>
      <c r="BF31" s="35"/>
      <c r="BG31" s="11">
        <v>12</v>
      </c>
      <c r="BH31" s="7">
        <v>8</v>
      </c>
      <c r="BI31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96</v>
      </c>
      <c r="BJ31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1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1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2" spans="1:64" ht="63.4" customHeight="1" x14ac:dyDescent="0.25">
      <c r="A32" s="2"/>
      <c r="B32" s="31" t="s">
        <v>24</v>
      </c>
      <c r="C32" s="31" t="s">
        <v>98</v>
      </c>
      <c r="D32" s="33" t="s">
        <v>102</v>
      </c>
      <c r="E32" s="8" t="s">
        <v>107</v>
      </c>
      <c r="F32" s="8" t="s">
        <v>108</v>
      </c>
      <c r="G32" s="8" t="s">
        <v>92</v>
      </c>
      <c r="H32" s="8" t="s">
        <v>84</v>
      </c>
      <c r="I32" s="8" t="s">
        <v>80</v>
      </c>
      <c r="J32" s="5"/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6">
        <v>0</v>
      </c>
      <c r="AF32" s="6">
        <v>0</v>
      </c>
      <c r="AG32" s="6">
        <v>0</v>
      </c>
      <c r="AH32" s="6">
        <v>0</v>
      </c>
      <c r="AI32" s="37"/>
      <c r="AJ32" s="37"/>
      <c r="AK32" s="37"/>
      <c r="AL32" s="37"/>
      <c r="AM32" s="37"/>
      <c r="AN32" s="38"/>
      <c r="AO32" s="35"/>
      <c r="AP32" s="35"/>
      <c r="AQ32" s="35"/>
      <c r="AR32" s="35"/>
      <c r="AS32" s="35"/>
      <c r="AT32" s="35"/>
      <c r="AU32" s="35"/>
      <c r="AV32" s="35">
        <v>1</v>
      </c>
      <c r="AW32" s="35">
        <v>2</v>
      </c>
      <c r="AX32" s="35">
        <v>3</v>
      </c>
      <c r="AY32" s="35">
        <v>3</v>
      </c>
      <c r="AZ32" s="35">
        <v>2</v>
      </c>
      <c r="BA32" s="35">
        <v>1</v>
      </c>
      <c r="BB32" s="35"/>
      <c r="BC32" s="35"/>
      <c r="BD32" s="35"/>
      <c r="BE32" s="35"/>
      <c r="BF32" s="35"/>
      <c r="BG32" s="11">
        <v>12</v>
      </c>
      <c r="BH32" s="7">
        <v>44</v>
      </c>
      <c r="BI32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528</v>
      </c>
      <c r="BJ32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2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2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3" spans="1:64" ht="63.4" customHeight="1" x14ac:dyDescent="0.25">
      <c r="A33" s="2"/>
      <c r="B33" s="31" t="s">
        <v>24</v>
      </c>
      <c r="C33" s="31" t="s">
        <v>98</v>
      </c>
      <c r="D33" s="33" t="s">
        <v>102</v>
      </c>
      <c r="E33" s="8" t="s">
        <v>107</v>
      </c>
      <c r="F33" s="8" t="s">
        <v>108</v>
      </c>
      <c r="G33" s="8" t="s">
        <v>92</v>
      </c>
      <c r="H33" s="8" t="s">
        <v>86</v>
      </c>
      <c r="I33" s="8" t="s">
        <v>80</v>
      </c>
      <c r="J33" s="5"/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6">
        <v>0</v>
      </c>
      <c r="AF33" s="6">
        <v>0</v>
      </c>
      <c r="AG33" s="6">
        <v>0</v>
      </c>
      <c r="AH33" s="6">
        <v>0</v>
      </c>
      <c r="AI33" s="37"/>
      <c r="AJ33" s="37"/>
      <c r="AK33" s="37"/>
      <c r="AL33" s="37"/>
      <c r="AM33" s="37"/>
      <c r="AN33" s="38"/>
      <c r="AO33" s="35"/>
      <c r="AP33" s="35"/>
      <c r="AQ33" s="35"/>
      <c r="AR33" s="35"/>
      <c r="AS33" s="35"/>
      <c r="AT33" s="35"/>
      <c r="AU33" s="35"/>
      <c r="AV33" s="35">
        <v>1</v>
      </c>
      <c r="AW33" s="35">
        <v>2</v>
      </c>
      <c r="AX33" s="35">
        <v>2</v>
      </c>
      <c r="AY33" s="35">
        <v>2</v>
      </c>
      <c r="AZ33" s="35">
        <v>1</v>
      </c>
      <c r="BA33" s="35"/>
      <c r="BB33" s="35"/>
      <c r="BC33" s="35"/>
      <c r="BD33" s="35"/>
      <c r="BE33" s="35"/>
      <c r="BF33" s="35"/>
      <c r="BG33" s="11">
        <v>8</v>
      </c>
      <c r="BH33" s="7">
        <v>38</v>
      </c>
      <c r="BI33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304</v>
      </c>
      <c r="BJ33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3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3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4" spans="1:64" ht="63.4" customHeight="1" x14ac:dyDescent="0.25">
      <c r="A34" s="2"/>
      <c r="B34" s="31" t="s">
        <v>24</v>
      </c>
      <c r="C34" s="31" t="s">
        <v>98</v>
      </c>
      <c r="D34" s="33" t="s">
        <v>102</v>
      </c>
      <c r="E34" s="8" t="s">
        <v>107</v>
      </c>
      <c r="F34" s="8" t="s">
        <v>108</v>
      </c>
      <c r="G34" s="8" t="s">
        <v>92</v>
      </c>
      <c r="H34" s="8" t="s">
        <v>85</v>
      </c>
      <c r="I34" s="8" t="s">
        <v>80</v>
      </c>
      <c r="J34" s="5"/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6">
        <v>0</v>
      </c>
      <c r="AF34" s="6">
        <v>0</v>
      </c>
      <c r="AG34" s="6">
        <v>0</v>
      </c>
      <c r="AH34" s="6">
        <v>0</v>
      </c>
      <c r="AI34" s="37"/>
      <c r="AJ34" s="37"/>
      <c r="AK34" s="37"/>
      <c r="AL34" s="37"/>
      <c r="AM34" s="37"/>
      <c r="AN34" s="38"/>
      <c r="AO34" s="35"/>
      <c r="AP34" s="35"/>
      <c r="AQ34" s="35"/>
      <c r="AR34" s="35"/>
      <c r="AS34" s="35"/>
      <c r="AT34" s="35"/>
      <c r="AU34" s="35">
        <v>1</v>
      </c>
      <c r="AV34" s="35">
        <v>2</v>
      </c>
      <c r="AW34" s="35">
        <v>3</v>
      </c>
      <c r="AX34" s="35">
        <v>3</v>
      </c>
      <c r="AY34" s="35">
        <v>2</v>
      </c>
      <c r="AZ34" s="35">
        <v>1</v>
      </c>
      <c r="BA34" s="35"/>
      <c r="BB34" s="35"/>
      <c r="BC34" s="35"/>
      <c r="BD34" s="35"/>
      <c r="BE34" s="35"/>
      <c r="BF34" s="35"/>
      <c r="BG34" s="11">
        <v>12</v>
      </c>
      <c r="BH34" s="7">
        <v>10</v>
      </c>
      <c r="BI34" s="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120</v>
      </c>
      <c r="BJ34" s="12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4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4" s="6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</sheetData>
  <sheetProtection sort="0" autoFilter="0"/>
  <dataValidations count="8">
    <dataValidation type="custom" allowBlank="1" showInputMessage="1" showErrorMessage="1" errorTitle="Attenzione" error="Taglie non modificabili negli assortimenti" sqref="BM1048040:BO1048576">
      <formula1>EXACT($J104,"PAIA")</formula1>
    </dataValidation>
    <dataValidation type="custom" allowBlank="1" showInputMessage="1" showErrorMessage="1" errorTitle="Attenzione" error="Taglie non modificabili negli assortimenti" sqref="BM6:BO34">
      <formula1>EXACT($J172,"PAIA")</formula1>
    </dataValidation>
    <dataValidation type="custom" allowBlank="1" showInputMessage="1" showErrorMessage="1" errorTitle="Attenzione" error="Taglie non modificabili negli assortimenti" sqref="BM35:BO1047699">
      <formula1>EXACT($J545,"PAIA")</formula1>
    </dataValidation>
    <dataValidation type="custom" allowBlank="1" showInputMessage="1" showErrorMessage="1" errorTitle="Attenzione" error="Taglie non modificabili negli assortimenti" sqref="AI6:BF34">
      <formula1>EXACT($H6,"PAIA")</formula1>
    </dataValidation>
    <dataValidation type="custom" allowBlank="1" showInputMessage="1" showErrorMessage="1" errorTitle="Attenzione" error="Assortimento non modificabile per paia libere" sqref="BH6:BH34">
      <formula1>NOT(EXACT($H6,"PAIA"))</formula1>
    </dataValidation>
    <dataValidation type="custom" allowBlank="1" showInputMessage="1" showErrorMessage="1" errorTitle="Attenzione" error="Taglie non modificabili negli assortimenti" sqref="BM1047700:BO1047871">
      <formula1>EXACT(#REF!,"PAIA")</formula1>
    </dataValidation>
    <dataValidation type="custom" allowBlank="1" showInputMessage="1" showErrorMessage="1" errorTitle="Attenzione" error="Taglie non modificabili negli assortimenti" sqref="BM1047872:BO1048039">
      <formula1>EXACT(#REF!,"PAIA")</formula1>
    </dataValidation>
    <dataValidation type="custom" allowBlank="1" showInputMessage="1" showErrorMessage="1" errorTitle="Attenzione" error="Taglie non modificabili negli assortimenti" sqref="T35:BK1048576">
      <formula1>EXACT($J35,"PAIA")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2:BO18"/>
  <sheetViews>
    <sheetView workbookViewId="0">
      <pane xSplit="4" ySplit="4" topLeftCell="E13" activePane="bottomRight" state="frozen"/>
      <selection pane="topRight" activeCell="E1" sqref="E1"/>
      <selection pane="bottomLeft" activeCell="A5" sqref="A5"/>
      <selection pane="bottomRight" activeCell="AZ29" sqref="AZ29"/>
    </sheetView>
  </sheetViews>
  <sheetFormatPr defaultRowHeight="15" x14ac:dyDescent="0.25"/>
  <cols>
    <col min="1" max="1" width="16.85546875" customWidth="1"/>
    <col min="2" max="2" width="10.42578125" bestFit="1" customWidth="1"/>
    <col min="3" max="3" width="9.42578125" bestFit="1" customWidth="1"/>
    <col min="4" max="4" width="9.28515625" style="32" bestFit="1" customWidth="1"/>
    <col min="5" max="5" width="23.85546875" style="8" bestFit="1" customWidth="1"/>
    <col min="6" max="6" width="19.85546875" style="8" bestFit="1" customWidth="1"/>
    <col min="7" max="7" width="9" style="8" bestFit="1" customWidth="1"/>
    <col min="8" max="8" width="19.28515625" style="8" bestFit="1" customWidth="1"/>
    <col min="9" max="9" width="22.7109375" style="8" customWidth="1"/>
    <col min="10" max="10" width="11.42578125" style="9" bestFit="1" customWidth="1"/>
    <col min="11" max="17" width="6.5703125" style="9" hidden="1" customWidth="1"/>
    <col min="18" max="22" width="6.5703125" style="10" hidden="1" customWidth="1"/>
    <col min="23" max="29" width="8.42578125" style="10" hidden="1" customWidth="1"/>
    <col min="30" max="34" width="8.42578125" style="11" hidden="1" customWidth="1"/>
    <col min="35" max="41" width="5.7109375" style="11" hidden="1" customWidth="1"/>
    <col min="42" max="51" width="5.7109375" style="7" hidden="1" customWidth="1"/>
    <col min="52" max="58" width="5.7109375" style="7" customWidth="1"/>
    <col min="59" max="59" width="12.7109375" style="7" bestFit="1" customWidth="1"/>
    <col min="60" max="63" width="12.7109375" style="7" customWidth="1"/>
    <col min="64" max="64" width="16.5703125" style="7" hidden="1" customWidth="1"/>
    <col min="65" max="65" width="14.42578125" style="7" bestFit="1" customWidth="1"/>
    <col min="66" max="66" width="17.85546875" style="7" bestFit="1" customWidth="1"/>
    <col min="67" max="67" width="14.5703125" style="7" bestFit="1" customWidth="1"/>
  </cols>
  <sheetData>
    <row r="2" spans="1:67" x14ac:dyDescent="0.25">
      <c r="BI2" s="43">
        <f>SUBTOTAL(9,BI3:BI18)</f>
        <v>2948</v>
      </c>
    </row>
    <row r="3" spans="1:67" s="13" customFormat="1" x14ac:dyDescent="0.25">
      <c r="A3" s="23" t="s">
        <v>78</v>
      </c>
      <c r="B3" s="29" t="s">
        <v>76</v>
      </c>
      <c r="C3" s="29" t="s">
        <v>77</v>
      </c>
      <c r="D3" s="29" t="s">
        <v>54</v>
      </c>
      <c r="E3" s="24" t="s">
        <v>56</v>
      </c>
      <c r="F3" s="24" t="s">
        <v>55</v>
      </c>
      <c r="G3" s="24" t="s">
        <v>57</v>
      </c>
      <c r="H3" s="24" t="s">
        <v>58</v>
      </c>
      <c r="I3" s="24" t="s">
        <v>59</v>
      </c>
      <c r="J3" s="25" t="s">
        <v>60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  <c r="W3" s="27"/>
      <c r="X3" s="27"/>
      <c r="Y3" s="27"/>
      <c r="Z3" s="27"/>
      <c r="AA3" s="27"/>
      <c r="AB3" s="27"/>
      <c r="AC3" s="27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5"/>
      <c r="AP3" s="28"/>
      <c r="AQ3" s="28"/>
      <c r="AR3" s="28"/>
      <c r="AS3" s="28"/>
      <c r="AT3" s="28"/>
      <c r="AU3" s="28"/>
      <c r="AV3" s="28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 t="s">
        <v>64</v>
      </c>
      <c r="BH3" s="29" t="s">
        <v>61</v>
      </c>
      <c r="BI3" s="30" t="s">
        <v>62</v>
      </c>
      <c r="BJ3" s="27" t="s">
        <v>63</v>
      </c>
      <c r="BK3" s="29" t="s">
        <v>88</v>
      </c>
      <c r="BL3" s="29" t="s">
        <v>65</v>
      </c>
    </row>
    <row r="4" spans="1:67" ht="24.75" x14ac:dyDescent="0.25">
      <c r="A4" s="15" t="s">
        <v>21</v>
      </c>
      <c r="B4" s="16" t="s">
        <v>23</v>
      </c>
      <c r="C4" s="16" t="s">
        <v>22</v>
      </c>
      <c r="D4" s="15" t="s">
        <v>48</v>
      </c>
      <c r="E4" s="16" t="s">
        <v>49</v>
      </c>
      <c r="F4" s="16" t="s">
        <v>0</v>
      </c>
      <c r="G4" s="16" t="s">
        <v>50</v>
      </c>
      <c r="H4" s="16" t="s">
        <v>52</v>
      </c>
      <c r="I4" s="16" t="s">
        <v>51</v>
      </c>
      <c r="J4" s="17" t="s">
        <v>19</v>
      </c>
      <c r="K4" s="16" t="s">
        <v>75</v>
      </c>
      <c r="L4" s="16" t="s">
        <v>66</v>
      </c>
      <c r="M4" s="16" t="s">
        <v>67</v>
      </c>
      <c r="N4" s="16" t="s">
        <v>68</v>
      </c>
      <c r="O4" s="16" t="s">
        <v>69</v>
      </c>
      <c r="P4" s="18" t="s">
        <v>34</v>
      </c>
      <c r="Q4" s="18" t="s">
        <v>35</v>
      </c>
      <c r="R4" s="18" t="s">
        <v>36</v>
      </c>
      <c r="S4" s="18" t="s">
        <v>37</v>
      </c>
      <c r="T4" s="18" t="s">
        <v>38</v>
      </c>
      <c r="U4" s="18" t="s">
        <v>39</v>
      </c>
      <c r="V4" s="18" t="s">
        <v>40</v>
      </c>
      <c r="W4" s="18" t="s">
        <v>25</v>
      </c>
      <c r="X4" s="18" t="s">
        <v>26</v>
      </c>
      <c r="Y4" s="18" t="s">
        <v>27</v>
      </c>
      <c r="Z4" s="18" t="s">
        <v>28</v>
      </c>
      <c r="AA4" s="19" t="s">
        <v>1</v>
      </c>
      <c r="AB4" s="19" t="s">
        <v>2</v>
      </c>
      <c r="AC4" s="19" t="s">
        <v>3</v>
      </c>
      <c r="AD4" s="19" t="s">
        <v>4</v>
      </c>
      <c r="AE4" s="19" t="s">
        <v>5</v>
      </c>
      <c r="AF4" s="19" t="s">
        <v>6</v>
      </c>
      <c r="AG4" s="19" t="s">
        <v>7</v>
      </c>
      <c r="AH4" s="19" t="s">
        <v>8</v>
      </c>
      <c r="AI4" s="15" t="s">
        <v>74</v>
      </c>
      <c r="AJ4" s="15" t="s">
        <v>70</v>
      </c>
      <c r="AK4" s="15" t="s">
        <v>71</v>
      </c>
      <c r="AL4" s="15" t="s">
        <v>72</v>
      </c>
      <c r="AM4" s="15" t="s">
        <v>73</v>
      </c>
      <c r="AN4" s="39" t="s">
        <v>41</v>
      </c>
      <c r="AO4" s="39" t="s">
        <v>42</v>
      </c>
      <c r="AP4" s="39" t="s">
        <v>43</v>
      </c>
      <c r="AQ4" s="39" t="s">
        <v>33</v>
      </c>
      <c r="AR4" s="39" t="s">
        <v>44</v>
      </c>
      <c r="AS4" s="39" t="s">
        <v>45</v>
      </c>
      <c r="AT4" s="39" t="s">
        <v>46</v>
      </c>
      <c r="AU4" s="39" t="s">
        <v>29</v>
      </c>
      <c r="AV4" s="39" t="s">
        <v>30</v>
      </c>
      <c r="AW4" s="39" t="s">
        <v>31</v>
      </c>
      <c r="AX4" s="39" t="s">
        <v>32</v>
      </c>
      <c r="AY4" s="39" t="s">
        <v>9</v>
      </c>
      <c r="AZ4" s="41" t="s">
        <v>10</v>
      </c>
      <c r="BA4" s="41" t="s">
        <v>11</v>
      </c>
      <c r="BB4" s="41" t="s">
        <v>12</v>
      </c>
      <c r="BC4" s="41" t="s">
        <v>13</v>
      </c>
      <c r="BD4" s="41" t="s">
        <v>14</v>
      </c>
      <c r="BE4" s="41" t="s">
        <v>15</v>
      </c>
      <c r="BF4" s="41" t="s">
        <v>16</v>
      </c>
      <c r="BG4" s="16" t="s">
        <v>53</v>
      </c>
      <c r="BH4" s="16" t="s">
        <v>79</v>
      </c>
      <c r="BI4" s="21" t="s">
        <v>17</v>
      </c>
      <c r="BJ4" s="22" t="s">
        <v>18</v>
      </c>
      <c r="BK4" s="15" t="s">
        <v>20</v>
      </c>
      <c r="BL4" s="15" t="s">
        <v>47</v>
      </c>
      <c r="BM4"/>
      <c r="BN4"/>
      <c r="BO4"/>
    </row>
    <row r="5" spans="1:67" ht="63.4" customHeight="1" x14ac:dyDescent="0.25">
      <c r="A5" s="2"/>
      <c r="B5" s="14" t="s">
        <v>24</v>
      </c>
      <c r="C5" s="14" t="s">
        <v>98</v>
      </c>
      <c r="D5" s="36" t="s">
        <v>94</v>
      </c>
      <c r="E5" s="8" t="s">
        <v>100</v>
      </c>
      <c r="F5" s="8" t="s">
        <v>101</v>
      </c>
      <c r="G5" s="8" t="s">
        <v>93</v>
      </c>
      <c r="H5" s="8" t="s">
        <v>83</v>
      </c>
      <c r="I5" s="8" t="s">
        <v>80</v>
      </c>
      <c r="J5" s="11"/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37"/>
      <c r="AJ5" s="37"/>
      <c r="AK5" s="37"/>
      <c r="AL5" s="37"/>
      <c r="AM5" s="37"/>
      <c r="AN5" s="34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5">
        <v>1</v>
      </c>
      <c r="BA5" s="35">
        <v>1</v>
      </c>
      <c r="BB5" s="35">
        <v>2</v>
      </c>
      <c r="BC5" s="35">
        <v>2</v>
      </c>
      <c r="BD5" s="35">
        <v>1</v>
      </c>
      <c r="BE5" s="35">
        <v>1</v>
      </c>
      <c r="BF5" s="35"/>
      <c r="BG5" s="11">
        <v>8</v>
      </c>
      <c r="BH5" s="11">
        <v>10</v>
      </c>
      <c r="BI5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80</v>
      </c>
      <c r="BJ5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5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5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6" spans="1:67" ht="63.4" customHeight="1" x14ac:dyDescent="0.25">
      <c r="A6" s="2"/>
      <c r="B6" s="14" t="s">
        <v>24</v>
      </c>
      <c r="C6" s="14" t="s">
        <v>98</v>
      </c>
      <c r="D6" s="36" t="s">
        <v>94</v>
      </c>
      <c r="E6" s="8" t="s">
        <v>100</v>
      </c>
      <c r="F6" s="8" t="s">
        <v>101</v>
      </c>
      <c r="G6" s="8" t="s">
        <v>93</v>
      </c>
      <c r="H6" s="8" t="s">
        <v>81</v>
      </c>
      <c r="I6" s="8" t="s">
        <v>80</v>
      </c>
      <c r="J6" s="11"/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37"/>
      <c r="AJ6" s="37"/>
      <c r="AK6" s="37"/>
      <c r="AL6" s="37"/>
      <c r="AM6" s="37"/>
      <c r="AN6" s="34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5">
        <v>1</v>
      </c>
      <c r="BA6" s="35">
        <v>2</v>
      </c>
      <c r="BB6" s="35">
        <v>3</v>
      </c>
      <c r="BC6" s="35">
        <v>3</v>
      </c>
      <c r="BD6" s="35">
        <v>2</v>
      </c>
      <c r="BE6" s="35">
        <v>1</v>
      </c>
      <c r="BF6" s="35"/>
      <c r="BG6" s="11">
        <v>12</v>
      </c>
      <c r="BH6" s="11">
        <v>25</v>
      </c>
      <c r="BI6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300</v>
      </c>
      <c r="BJ6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6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6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7" spans="1:67" ht="63.4" customHeight="1" x14ac:dyDescent="0.25">
      <c r="A7" s="2"/>
      <c r="B7" s="14" t="s">
        <v>24</v>
      </c>
      <c r="C7" s="14" t="s">
        <v>98</v>
      </c>
      <c r="D7" s="36" t="s">
        <v>94</v>
      </c>
      <c r="E7" s="8" t="s">
        <v>100</v>
      </c>
      <c r="F7" s="8" t="s">
        <v>101</v>
      </c>
      <c r="G7" s="8" t="s">
        <v>93</v>
      </c>
      <c r="H7" s="8" t="s">
        <v>89</v>
      </c>
      <c r="I7" s="8" t="s">
        <v>80</v>
      </c>
      <c r="J7" s="11"/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37"/>
      <c r="AJ7" s="37"/>
      <c r="AK7" s="37"/>
      <c r="AL7" s="37"/>
      <c r="AM7" s="37"/>
      <c r="AN7" s="34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5">
        <v>2</v>
      </c>
      <c r="BA7" s="35">
        <v>2</v>
      </c>
      <c r="BB7" s="35">
        <v>2</v>
      </c>
      <c r="BC7" s="35">
        <v>1</v>
      </c>
      <c r="BD7" s="35">
        <v>1</v>
      </c>
      <c r="BE7" s="35"/>
      <c r="BF7" s="35"/>
      <c r="BG7" s="11">
        <v>8</v>
      </c>
      <c r="BH7" s="11">
        <v>3</v>
      </c>
      <c r="BI7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24</v>
      </c>
      <c r="BJ7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7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7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8" spans="1:67" ht="63.4" customHeight="1" x14ac:dyDescent="0.25">
      <c r="A8" s="2"/>
      <c r="B8" s="14" t="s">
        <v>24</v>
      </c>
      <c r="C8" s="14" t="s">
        <v>98</v>
      </c>
      <c r="D8" s="36" t="s">
        <v>94</v>
      </c>
      <c r="E8" s="8" t="s">
        <v>100</v>
      </c>
      <c r="F8" s="8" t="s">
        <v>101</v>
      </c>
      <c r="G8" s="8" t="s">
        <v>93</v>
      </c>
      <c r="H8" s="8" t="s">
        <v>82</v>
      </c>
      <c r="I8" s="8" t="s">
        <v>80</v>
      </c>
      <c r="J8" s="11"/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37"/>
      <c r="AJ8" s="37"/>
      <c r="AK8" s="37"/>
      <c r="AL8" s="37"/>
      <c r="AM8" s="37"/>
      <c r="AN8" s="34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5"/>
      <c r="BA8" s="35">
        <v>1</v>
      </c>
      <c r="BB8" s="35">
        <v>2</v>
      </c>
      <c r="BC8" s="35">
        <v>3</v>
      </c>
      <c r="BD8" s="35">
        <v>3</v>
      </c>
      <c r="BE8" s="35">
        <v>2</v>
      </c>
      <c r="BF8" s="35">
        <v>1</v>
      </c>
      <c r="BG8" s="11">
        <v>12</v>
      </c>
      <c r="BH8" s="11">
        <v>49</v>
      </c>
      <c r="BI8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588</v>
      </c>
      <c r="BJ8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8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8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9" spans="1:67" ht="63.4" customHeight="1" x14ac:dyDescent="0.25">
      <c r="A9" s="2"/>
      <c r="B9" s="14" t="s">
        <v>24</v>
      </c>
      <c r="C9" s="14" t="s">
        <v>98</v>
      </c>
      <c r="D9" s="36" t="s">
        <v>94</v>
      </c>
      <c r="E9" s="8" t="s">
        <v>100</v>
      </c>
      <c r="F9" s="8" t="s">
        <v>101</v>
      </c>
      <c r="G9" s="8" t="s">
        <v>95</v>
      </c>
      <c r="H9" s="8" t="s">
        <v>83</v>
      </c>
      <c r="I9" s="8" t="s">
        <v>80</v>
      </c>
      <c r="J9" s="11"/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37"/>
      <c r="AJ9" s="37"/>
      <c r="AK9" s="37"/>
      <c r="AL9" s="37"/>
      <c r="AM9" s="37"/>
      <c r="AN9" s="3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5">
        <v>1</v>
      </c>
      <c r="BA9" s="35">
        <v>1</v>
      </c>
      <c r="BB9" s="35">
        <v>2</v>
      </c>
      <c r="BC9" s="35">
        <v>2</v>
      </c>
      <c r="BD9" s="35">
        <v>1</v>
      </c>
      <c r="BE9" s="35">
        <v>1</v>
      </c>
      <c r="BF9" s="35"/>
      <c r="BG9" s="11">
        <v>8</v>
      </c>
      <c r="BH9" s="11">
        <v>6</v>
      </c>
      <c r="BI9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48</v>
      </c>
      <c r="BJ9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9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9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0" spans="1:67" ht="63.4" customHeight="1" x14ac:dyDescent="0.25">
      <c r="A10" s="2"/>
      <c r="B10" s="14" t="s">
        <v>24</v>
      </c>
      <c r="C10" s="14" t="s">
        <v>98</v>
      </c>
      <c r="D10" s="36" t="s">
        <v>94</v>
      </c>
      <c r="E10" s="8" t="s">
        <v>100</v>
      </c>
      <c r="F10" s="8" t="s">
        <v>101</v>
      </c>
      <c r="G10" s="8" t="s">
        <v>95</v>
      </c>
      <c r="H10" s="8" t="s">
        <v>89</v>
      </c>
      <c r="I10" s="8" t="s">
        <v>80</v>
      </c>
      <c r="J10" s="11"/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37"/>
      <c r="AJ10" s="37"/>
      <c r="AK10" s="37"/>
      <c r="AL10" s="37"/>
      <c r="AM10" s="37"/>
      <c r="AN10" s="34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5">
        <v>2</v>
      </c>
      <c r="BA10" s="35">
        <v>2</v>
      </c>
      <c r="BB10" s="35">
        <v>2</v>
      </c>
      <c r="BC10" s="35">
        <v>1</v>
      </c>
      <c r="BD10" s="35">
        <v>1</v>
      </c>
      <c r="BE10" s="35"/>
      <c r="BF10" s="35"/>
      <c r="BG10" s="11">
        <v>8</v>
      </c>
      <c r="BH10" s="11">
        <v>4</v>
      </c>
      <c r="BI10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32</v>
      </c>
      <c r="BJ10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0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0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1" spans="1:67" ht="63.4" customHeight="1" x14ac:dyDescent="0.25">
      <c r="A11" s="2"/>
      <c r="B11" s="14" t="s">
        <v>24</v>
      </c>
      <c r="C11" s="14" t="s">
        <v>98</v>
      </c>
      <c r="D11" s="36" t="s">
        <v>94</v>
      </c>
      <c r="E11" s="8" t="s">
        <v>100</v>
      </c>
      <c r="F11" s="8" t="s">
        <v>101</v>
      </c>
      <c r="G11" s="8" t="s">
        <v>95</v>
      </c>
      <c r="H11" s="8" t="s">
        <v>82</v>
      </c>
      <c r="I11" s="8" t="s">
        <v>80</v>
      </c>
      <c r="J11" s="11"/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37"/>
      <c r="AJ11" s="37"/>
      <c r="AK11" s="37"/>
      <c r="AL11" s="37"/>
      <c r="AM11" s="37"/>
      <c r="AN11" s="34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5"/>
      <c r="BA11" s="35">
        <v>1</v>
      </c>
      <c r="BB11" s="35">
        <v>2</v>
      </c>
      <c r="BC11" s="35">
        <v>3</v>
      </c>
      <c r="BD11" s="35">
        <v>3</v>
      </c>
      <c r="BE11" s="35">
        <v>2</v>
      </c>
      <c r="BF11" s="35">
        <v>1</v>
      </c>
      <c r="BG11" s="11">
        <v>12</v>
      </c>
      <c r="BH11" s="11">
        <v>13</v>
      </c>
      <c r="BI11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156</v>
      </c>
      <c r="BJ11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1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1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2" spans="1:67" ht="63.4" customHeight="1" x14ac:dyDescent="0.25">
      <c r="A12" s="2"/>
      <c r="B12" s="14" t="s">
        <v>24</v>
      </c>
      <c r="C12" s="14" t="s">
        <v>98</v>
      </c>
      <c r="D12" s="36" t="s">
        <v>94</v>
      </c>
      <c r="E12" s="8" t="s">
        <v>100</v>
      </c>
      <c r="F12" s="8" t="s">
        <v>101</v>
      </c>
      <c r="G12" s="8" t="s">
        <v>96</v>
      </c>
      <c r="H12" s="8" t="s">
        <v>81</v>
      </c>
      <c r="I12" s="8" t="s">
        <v>80</v>
      </c>
      <c r="J12" s="11"/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37"/>
      <c r="AJ12" s="37"/>
      <c r="AK12" s="37"/>
      <c r="AL12" s="37"/>
      <c r="AM12" s="37"/>
      <c r="AN12" s="3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5">
        <v>1</v>
      </c>
      <c r="BA12" s="35">
        <v>2</v>
      </c>
      <c r="BB12" s="35">
        <v>3</v>
      </c>
      <c r="BC12" s="35">
        <v>3</v>
      </c>
      <c r="BD12" s="35">
        <v>2</v>
      </c>
      <c r="BE12" s="35">
        <v>1</v>
      </c>
      <c r="BF12" s="35"/>
      <c r="BG12" s="11">
        <v>12</v>
      </c>
      <c r="BH12" s="11">
        <v>54</v>
      </c>
      <c r="BI12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648</v>
      </c>
      <c r="BJ12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2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2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3" spans="1:67" ht="63.4" customHeight="1" x14ac:dyDescent="0.25">
      <c r="A13" s="2"/>
      <c r="B13" s="14" t="s">
        <v>24</v>
      </c>
      <c r="C13" s="14" t="s">
        <v>98</v>
      </c>
      <c r="D13" s="36" t="s">
        <v>94</v>
      </c>
      <c r="E13" s="8" t="s">
        <v>100</v>
      </c>
      <c r="F13" s="8" t="s">
        <v>101</v>
      </c>
      <c r="G13" s="8" t="s">
        <v>96</v>
      </c>
      <c r="H13" s="8" t="s">
        <v>89</v>
      </c>
      <c r="I13" s="8" t="s">
        <v>80</v>
      </c>
      <c r="J13" s="11"/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37"/>
      <c r="AJ13" s="37"/>
      <c r="AK13" s="37"/>
      <c r="AL13" s="37"/>
      <c r="AM13" s="37"/>
      <c r="AN13" s="34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5">
        <v>2</v>
      </c>
      <c r="BA13" s="35">
        <v>2</v>
      </c>
      <c r="BB13" s="35">
        <v>2</v>
      </c>
      <c r="BC13" s="35">
        <v>1</v>
      </c>
      <c r="BD13" s="35">
        <v>1</v>
      </c>
      <c r="BE13" s="35"/>
      <c r="BF13" s="35"/>
      <c r="BG13" s="11">
        <v>8</v>
      </c>
      <c r="BH13" s="11">
        <v>3</v>
      </c>
      <c r="BI13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24</v>
      </c>
      <c r="BJ13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3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3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4" spans="1:67" ht="63.4" customHeight="1" x14ac:dyDescent="0.25">
      <c r="A14" s="2"/>
      <c r="B14" s="14" t="s">
        <v>24</v>
      </c>
      <c r="C14" s="14" t="s">
        <v>98</v>
      </c>
      <c r="D14" s="36" t="s">
        <v>94</v>
      </c>
      <c r="E14" s="8" t="s">
        <v>100</v>
      </c>
      <c r="F14" s="8" t="s">
        <v>101</v>
      </c>
      <c r="G14" s="8" t="s">
        <v>96</v>
      </c>
      <c r="H14" s="8" t="s">
        <v>82</v>
      </c>
      <c r="I14" s="8" t="s">
        <v>80</v>
      </c>
      <c r="J14" s="11"/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37"/>
      <c r="AJ14" s="37"/>
      <c r="AK14" s="37"/>
      <c r="AL14" s="37"/>
      <c r="AM14" s="37"/>
      <c r="AN14" s="34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5"/>
      <c r="BA14" s="35">
        <v>1</v>
      </c>
      <c r="BB14" s="35">
        <v>2</v>
      </c>
      <c r="BC14" s="35">
        <v>3</v>
      </c>
      <c r="BD14" s="35">
        <v>3</v>
      </c>
      <c r="BE14" s="35">
        <v>2</v>
      </c>
      <c r="BF14" s="35">
        <v>1</v>
      </c>
      <c r="BG14" s="11">
        <v>12</v>
      </c>
      <c r="BH14" s="11">
        <v>19</v>
      </c>
      <c r="BI14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228</v>
      </c>
      <c r="BJ14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4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4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5" spans="1:67" ht="63.4" customHeight="1" x14ac:dyDescent="0.25">
      <c r="A15" s="2"/>
      <c r="B15" s="14" t="s">
        <v>24</v>
      </c>
      <c r="C15" s="14" t="s">
        <v>98</v>
      </c>
      <c r="D15" s="36" t="s">
        <v>94</v>
      </c>
      <c r="E15" s="8" t="s">
        <v>100</v>
      </c>
      <c r="F15" s="8" t="s">
        <v>101</v>
      </c>
      <c r="G15" s="8" t="s">
        <v>92</v>
      </c>
      <c r="H15" s="8" t="s">
        <v>83</v>
      </c>
      <c r="I15" s="8" t="s">
        <v>80</v>
      </c>
      <c r="J15" s="11"/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37"/>
      <c r="AJ15" s="37"/>
      <c r="AK15" s="37"/>
      <c r="AL15" s="37"/>
      <c r="AM15" s="37"/>
      <c r="AN15" s="34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5">
        <v>1</v>
      </c>
      <c r="BA15" s="35">
        <v>1</v>
      </c>
      <c r="BB15" s="35">
        <v>2</v>
      </c>
      <c r="BC15" s="35">
        <v>2</v>
      </c>
      <c r="BD15" s="35">
        <v>1</v>
      </c>
      <c r="BE15" s="35">
        <v>1</v>
      </c>
      <c r="BF15" s="35"/>
      <c r="BG15" s="11">
        <v>8</v>
      </c>
      <c r="BH15" s="11">
        <v>20</v>
      </c>
      <c r="BI15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160</v>
      </c>
      <c r="BJ15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5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5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6" spans="1:67" ht="63.4" customHeight="1" x14ac:dyDescent="0.25">
      <c r="A16" s="2"/>
      <c r="B16" s="14" t="s">
        <v>24</v>
      </c>
      <c r="C16" s="14" t="s">
        <v>98</v>
      </c>
      <c r="D16" s="36" t="s">
        <v>94</v>
      </c>
      <c r="E16" s="8" t="s">
        <v>100</v>
      </c>
      <c r="F16" s="8" t="s">
        <v>101</v>
      </c>
      <c r="G16" s="8" t="s">
        <v>92</v>
      </c>
      <c r="H16" s="8" t="s">
        <v>81</v>
      </c>
      <c r="I16" s="8" t="s">
        <v>80</v>
      </c>
      <c r="J16" s="11"/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37"/>
      <c r="AJ16" s="37"/>
      <c r="AK16" s="37"/>
      <c r="AL16" s="37"/>
      <c r="AM16" s="37"/>
      <c r="AN16" s="34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5">
        <v>1</v>
      </c>
      <c r="BA16" s="35">
        <v>2</v>
      </c>
      <c r="BB16" s="35">
        <v>3</v>
      </c>
      <c r="BC16" s="35">
        <v>3</v>
      </c>
      <c r="BD16" s="35">
        <v>2</v>
      </c>
      <c r="BE16" s="35">
        <v>1</v>
      </c>
      <c r="BF16" s="35"/>
      <c r="BG16" s="11">
        <v>12</v>
      </c>
      <c r="BH16" s="11">
        <v>17</v>
      </c>
      <c r="BI16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204</v>
      </c>
      <c r="BJ16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6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6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7" spans="1:64" ht="63.4" customHeight="1" x14ac:dyDescent="0.25">
      <c r="A17" s="2"/>
      <c r="B17" s="14" t="s">
        <v>24</v>
      </c>
      <c r="C17" s="14" t="s">
        <v>98</v>
      </c>
      <c r="D17" s="36" t="s">
        <v>94</v>
      </c>
      <c r="E17" s="8" t="s">
        <v>100</v>
      </c>
      <c r="F17" s="8" t="s">
        <v>101</v>
      </c>
      <c r="G17" s="8" t="s">
        <v>92</v>
      </c>
      <c r="H17" s="8" t="s">
        <v>89</v>
      </c>
      <c r="I17" s="8" t="s">
        <v>80</v>
      </c>
      <c r="J17" s="11"/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37"/>
      <c r="AJ17" s="37"/>
      <c r="AK17" s="37"/>
      <c r="AL17" s="37"/>
      <c r="AM17" s="37"/>
      <c r="AN17" s="34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5">
        <v>2</v>
      </c>
      <c r="BA17" s="35">
        <v>2</v>
      </c>
      <c r="BB17" s="35">
        <v>2</v>
      </c>
      <c r="BC17" s="35">
        <v>1</v>
      </c>
      <c r="BD17" s="35">
        <v>1</v>
      </c>
      <c r="BE17" s="35"/>
      <c r="BF17" s="35"/>
      <c r="BG17" s="11">
        <v>8</v>
      </c>
      <c r="BH17" s="11">
        <v>18</v>
      </c>
      <c r="BI17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144</v>
      </c>
      <c r="BJ17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7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7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  <row r="18" spans="1:64" ht="63.4" customHeight="1" x14ac:dyDescent="0.25">
      <c r="A18" s="2"/>
      <c r="B18" s="14" t="s">
        <v>24</v>
      </c>
      <c r="C18" s="14" t="s">
        <v>98</v>
      </c>
      <c r="D18" s="36" t="s">
        <v>94</v>
      </c>
      <c r="E18" s="8" t="s">
        <v>100</v>
      </c>
      <c r="F18" s="8" t="s">
        <v>101</v>
      </c>
      <c r="G18" s="8" t="s">
        <v>92</v>
      </c>
      <c r="H18" s="8" t="s">
        <v>82</v>
      </c>
      <c r="I18" s="8" t="s">
        <v>80</v>
      </c>
      <c r="J18" s="11"/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37"/>
      <c r="AJ18" s="37"/>
      <c r="AK18" s="37"/>
      <c r="AL18" s="37"/>
      <c r="AM18" s="37"/>
      <c r="AN18" s="34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5"/>
      <c r="BA18" s="35">
        <v>1</v>
      </c>
      <c r="BB18" s="35">
        <v>2</v>
      </c>
      <c r="BC18" s="35">
        <v>3</v>
      </c>
      <c r="BD18" s="35">
        <v>3</v>
      </c>
      <c r="BE18" s="35">
        <v>2</v>
      </c>
      <c r="BF18" s="35">
        <v>1</v>
      </c>
      <c r="BG18" s="11">
        <v>12</v>
      </c>
      <c r="BH18" s="11">
        <v>26</v>
      </c>
      <c r="BI18" s="4">
        <f>IF(ListinoMAN[[#This Row],[Qt Paia Assortimento]]=0,ListinoMAN[[#This Row],[23]]+ListinoMAN[[#This Row],[24]]+ListinoMAN[[#This Row],[25]]+ListinoMAN[[#This Row],[26]]+ListinoMAN[[#This Row],[27]]+ListinoMAN[[#This Row],[28]]+ListinoMAN[[#This Row],[29]]+ListinoMAN[[#This Row],[30]]+ListinoMAN[[#This Row],[31]]+ListinoMAN[[#This Row],[32]]+ListinoMAN[[#This Row],[33]]+ListinoMAN[[#This Row],[34]]+ListinoMAN[[#This Row],[35]]+ListinoMAN[[#This Row],[36]]+ListinoMAN[[#This Row],[37]]+ListinoMAN[[#This Row],[38]]+ListinoMAN[[#This Row],[39]]+ListinoMAN[[#This Row],[40]]+ListinoMAN[[#This Row],[41]]+ListinoMAN[[#This Row],[42]]+ListinoMAN[[#This Row],[43]]+ListinoMAN[[#This Row],[44]]+ListinoMAN[[#This Row],[45]]+ListinoMAN[[#This Row],[46]],ListinoMAN[[#This Row],[Qt Assortimenti]]*ListinoMAN[[#This Row],[Qt Paia Assortimento]])</f>
        <v>312</v>
      </c>
      <c r="BJ18" s="12">
        <f>IF(ListinoMAN[[#This Row],[Assortimento]]="PAIA",IF(ListinoMAN[[#This Row],[Paia Totali]]&gt;0,ListinoMAN[[#This Row],[Totale Riga]]/ListinoMAN[[#This Row],[Paia Totali]],MAXA(ListinoMAN[[#This Row],[P23]],ListinoMAN[[#This Row],[P24]],ListinoMAN[[#This Row],[P25]],ListinoMAN[[#This Row],[P26]],ListinoMAN[[#This Row],[P27]],ListinoMAN[[#This Row],[P28]],ListinoMAN[[#This Row],[P29]],ListinoMAN[[#This Row],[P30]],ListinoMAN[[#This Row],[P31]],ListinoMAN[[#This Row],[P32]],ListinoMAN[[#This Row],[P33]],ListinoMAN[[#This Row],[P34]],ListinoMAN[[#This Row],[P35]],ListinoMAN[[#This Row],[P36]],ListinoMAN[[#This Row],[P37]],ListinoMAN[[#This Row],[P38]],ListinoMAN[[#This Row],[P39]],ListinoMAN[[#This Row],[P40]],ListinoMAN[[#This Row],[P41]],ListinoMAN[[#This Row],[P42]],ListinoMAN[[#This Row],[P43]],ListinoMAN[[#This Row],[P44]],ListinoMAN[[#This Row],[P45]],ListinoMAN[[#This Row],[P46]])),ListinoMAN[[#This Row],[Prezzo Assortimento]]/ListinoMAN[[#This Row],[Qt Paia Assortimento]])</f>
        <v>0</v>
      </c>
      <c r="BK18" s="3">
        <f>IF(ListinoMAN[[#This Row],[Assortimento]]="PAIA",0,ListinoMAN[[#This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Row],[46]])</f>
        <v>0</v>
      </c>
      <c r="BL18" s="42">
        <f>IF(ListinoMAN[[#This Row],[Assortimento]]="PAIA",ListinoMAN[[#This Row],[P23]]*ListinoMAN[[#This Row],[23]]+ListinoMAN[[#This Row],[P24]]*ListinoMAN[[#This Row],[24]]+ListinoMAN[[#This Row],[P25]]*ListinoMAN[[#This Row],[25]]+ListinoMAN[[#This Row],[P26]]*ListinoMAN[[#This Row],[26]]+ListinoMAN[[#This Row],[P27]]*ListinoMAN[[#This Row],[27]]+ListinoMAN[[#This Row],[P28]]*ListinoMAN[[#This Row],[28]]+ListinoMAN[[#This Row],[P29]]*ListinoMAN[[#This Row],[29]]+ListinoMAN[[#This Row],[P30]]*ListinoMAN[[#This Row],[30]]+ListinoMAN[[#This Row],[P31]]*ListinoMAN[[#This Row],[31]]+ListinoMAN[[#This Row],[P32]]*ListinoMAN[[#This Row],[32]]+ListinoMAN[[#This Row],[P33]]*ListinoMAN[[#This Row],[33]]+ListinoMAN[[#This Row],[P34]]*ListinoMAN[[#This Row],[34]]+ListinoMAN[[#This Row],[P35]]*ListinoMAN[[#This Row],[35]]+ListinoMAN[[#This Row],[P36]]*ListinoMAN[[#This Row],[36]]+ListinoMAN[[#This Row],[P37]]*ListinoMAN[[#This Row],[37]]+ListinoMAN[[#This Row],[P38]]*ListinoMAN[[#This Row],[38]]+ListinoMAN[[#This Row],[P39]]*ListinoMAN[[#This Row],[39]]+ListinoMAN[[#This Row],[P40]]*ListinoMAN[[#This Row],[40]]+ListinoMAN[[#This Row],[P41]]*ListinoMAN[[#This Row],[41]]+ListinoMAN[[#This Row],[P42]]*ListinoMAN[[#This Row],[42]]+ListinoMAN[[#This Row],[P43]]*ListinoMAN[[#This Row],[43]]+ListinoMAN[[#This Row],[P44]]*ListinoMAN[[#This Row],[44]]+ListinoMAN[[#This Row],[P45]]*ListinoMAN[[#This Row],[45]]+ListinoMAN[[#This Row],[P46]]*ListinoMAN[[#This Row],[46]],ListinoMAN[[#This Row],[Qt Assortimenti]]*ListinoMAN[[#This Row],[Prezzo Assortimento]])</f>
        <v>0</v>
      </c>
    </row>
  </sheetData>
  <sheetProtection sort="0" autoFilter="0"/>
  <dataConsolidate/>
  <dataValidations count="14">
    <dataValidation type="custom" allowBlank="1" showInputMessage="1" showErrorMessage="1" errorTitle="Attenzione" error="Taglie non modificabili negli assortimenti" sqref="BL19">
      <formula1>EXACT($I34,"PAIA")</formula1>
    </dataValidation>
    <dataValidation type="custom" allowBlank="1" showInputMessage="1" showErrorMessage="1" errorTitle="Attenzione" error="Taglie non modificabili negli assortimenti" sqref="BL20:BL1047933">
      <formula1>EXACT($I610,"PAIA")</formula1>
    </dataValidation>
    <dataValidation type="custom" allowBlank="1" showInputMessage="1" showErrorMessage="1" errorTitle="Attenzione" error="Taglie non modificabili negli assortimenti" sqref="M4:O18 AY4:BF18 BO5:BO18 BM1047751:BN1048576">
      <formula1>EXACT(#REF!,"PAIA")</formula1>
    </dataValidation>
    <dataValidation type="custom" allowBlank="1" showInputMessage="1" showErrorMessage="1" errorTitle="Attenzione" error="Taglie non modificabili negli assortimenti" sqref="BO19:BO1047991">
      <formula1>EXACT($I35,"PAIA")</formula1>
    </dataValidation>
    <dataValidation type="custom" allowBlank="1" showInputMessage="1" showErrorMessage="1" errorTitle="Attenzione" error="Taglie non modificabili negli assortimenti" sqref="BM5:BN18">
      <formula1>EXACT($I577,"PAIA")</formula1>
    </dataValidation>
    <dataValidation type="custom" allowBlank="1" showInputMessage="1" showErrorMessage="1" errorTitle="Attenzione" error="Taglie non modificabili negli assortimenti" sqref="BM19:BN1047024">
      <formula1>EXACT($I1002,"PAIA")</formula1>
    </dataValidation>
    <dataValidation type="custom" allowBlank="1" showInputMessage="1" showErrorMessage="1" errorTitle="Attenzione" error="Assortimento non modificabile per paia libere" sqref="BH5:BH18">
      <formula1>NOT(EXACT($H5,"PAIA"))</formula1>
    </dataValidation>
    <dataValidation type="custom" allowBlank="1" showInputMessage="1" showErrorMessage="1" errorTitle="Attenzione" error="Taglie non modificabili negli assortimenti" sqref="BL1048567:BL1048576">
      <formula1>EXACT($I630,"PAIA")</formula1>
    </dataValidation>
    <dataValidation type="custom" allowBlank="1" showInputMessage="1" showErrorMessage="1" errorTitle="Attenzione" error="Taglie non modificabili negli assortimenti" sqref="BL1047934:BL1048566">
      <formula1>EXACT(#REF!,"PAIA")</formula1>
    </dataValidation>
    <dataValidation type="custom" allowBlank="1" showInputMessage="1" showErrorMessage="1" errorTitle="Attenzione" error="Taglie non modificabili negli assortimenti" sqref="BO1048567:BO1048576">
      <formula1>EXACT($I572,"PAIA")</formula1>
    </dataValidation>
    <dataValidation type="custom" allowBlank="1" showInputMessage="1" showErrorMessage="1" errorTitle="Attenzione" error="Taglie non modificabili negli assortimenti" sqref="BO1047992:BO1048566">
      <formula1>EXACT(#REF!,"PAIA")</formula1>
    </dataValidation>
    <dataValidation type="custom" allowBlank="1" showInputMessage="1" showErrorMessage="1" errorTitle="Attenzione" error="Taglie non modificabili negli assortimenti" sqref="BM1047025:BN1047417">
      <formula1>EXACT(#REF!,"PAIA")</formula1>
    </dataValidation>
    <dataValidation type="custom" allowBlank="1" showInputMessage="1" showErrorMessage="1" errorTitle="Attenzione" error="Taglie non modificabili negli assortimenti" sqref="BM1047418:BN1047750">
      <formula1>EXACT(#REF!,"PAIA")</formula1>
    </dataValidation>
    <dataValidation type="custom" allowBlank="1" showInputMessage="1" showErrorMessage="1" errorTitle="Attenzione" error="Taglie non modificabili negli assortimenti" sqref="S19:BK1048576">
      <formula1>EXACT($I19,"PAIA")</formula1>
    </dataValidation>
  </dataValidations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WOMAN</vt:lpstr>
      <vt:lpstr>MAN</vt:lpstr>
      <vt:lpstr>MAN!Print_Area</vt:lpstr>
      <vt:lpstr>WOMAN!Print_Area</vt:lpstr>
      <vt:lpstr>MAN!Print_Titles</vt:lpstr>
      <vt:lpstr>WOMAN!Print_Titles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2017-01-23T13:31:02Z</cp:lastPrinted>
  <dcterms:created xsi:type="dcterms:W3CDTF">2016-11-15T09:38:56Z</dcterms:created>
  <dcterms:modified xsi:type="dcterms:W3CDTF">2023-06-08T10:27:23Z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.	;	{	}	[@[{0}]]	1040	1040</vt:lpwstr>
  </property>
</Properties>
</file>